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 firstSheet="25" activeTab="39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  <sheet name="T7-2018" sheetId="37" r:id="rId37"/>
    <sheet name="T9-2018" sheetId="38" r:id="rId38"/>
    <sheet name="T05-2019" sheetId="39" r:id="rId39"/>
    <sheet name="T06-2019" sheetId="40" r:id="rId40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G8" i="40" l="1"/>
  <c r="AG9" i="40"/>
  <c r="AG10" i="40"/>
  <c r="AG11" i="40"/>
  <c r="AG12" i="40"/>
  <c r="AG13" i="40"/>
  <c r="AG14" i="40"/>
  <c r="AG15" i="40"/>
  <c r="AG16" i="40"/>
  <c r="AG17" i="40"/>
  <c r="AG18" i="40"/>
  <c r="AG19" i="40"/>
  <c r="AG20" i="40"/>
  <c r="AG21" i="40"/>
  <c r="AG22" i="40"/>
  <c r="AG23" i="40"/>
  <c r="AG24" i="40"/>
  <c r="AG25" i="40"/>
  <c r="AG26" i="40"/>
  <c r="AG7" i="40"/>
  <c r="AA6" i="40"/>
  <c r="T6" i="40"/>
  <c r="F6" i="40"/>
  <c r="J6" i="40"/>
  <c r="K6" i="40"/>
  <c r="D6" i="40"/>
  <c r="E6" i="40"/>
  <c r="G6" i="40"/>
  <c r="H6" i="40"/>
  <c r="I6" i="40"/>
  <c r="L6" i="40"/>
  <c r="M6" i="40"/>
  <c r="N6" i="40"/>
  <c r="O6" i="40"/>
  <c r="P6" i="40"/>
  <c r="Q6" i="40"/>
  <c r="R6" i="40"/>
  <c r="S6" i="40"/>
  <c r="U6" i="40"/>
  <c r="V6" i="40"/>
  <c r="W6" i="40"/>
  <c r="X6" i="40"/>
  <c r="Y6" i="40"/>
  <c r="Z6" i="40"/>
  <c r="AB6" i="40"/>
  <c r="AC6" i="40"/>
  <c r="AD6" i="40"/>
  <c r="AE6" i="40"/>
  <c r="AF6" i="40"/>
  <c r="C6" i="40"/>
  <c r="AF5" i="40"/>
  <c r="AB5" i="40"/>
  <c r="AA5" i="40"/>
  <c r="Z5" i="40"/>
  <c r="Y5" i="40"/>
  <c r="X5" i="40"/>
  <c r="W5" i="40"/>
  <c r="V5" i="40"/>
  <c r="U5" i="40"/>
  <c r="T5" i="40"/>
  <c r="S5" i="40"/>
  <c r="R5" i="40"/>
  <c r="Q5" i="40"/>
  <c r="P5" i="40"/>
  <c r="O5" i="40"/>
  <c r="N5" i="40"/>
  <c r="M5" i="40"/>
  <c r="L5" i="40"/>
  <c r="K5" i="40"/>
  <c r="J5" i="40"/>
  <c r="I5" i="40"/>
  <c r="H5" i="40"/>
  <c r="G5" i="40"/>
  <c r="F5" i="40"/>
  <c r="E5" i="40"/>
  <c r="D5" i="40"/>
  <c r="C5" i="40"/>
  <c r="AH8" i="39" l="1"/>
  <c r="AH9" i="39"/>
  <c r="AH10" i="39"/>
  <c r="AH11" i="39"/>
  <c r="AH12" i="39"/>
  <c r="AH13" i="39"/>
  <c r="AH14" i="39"/>
  <c r="AH15" i="39"/>
  <c r="AH16" i="39"/>
  <c r="AH17" i="39"/>
  <c r="AH18" i="39"/>
  <c r="AH19" i="39"/>
  <c r="AH20" i="39"/>
  <c r="AH21" i="39"/>
  <c r="AH22" i="39"/>
  <c r="AH23" i="39"/>
  <c r="AH24" i="39"/>
  <c r="AH25" i="39"/>
  <c r="AH26" i="39"/>
  <c r="AH7" i="39"/>
  <c r="AE6" i="39" l="1"/>
  <c r="AF6" i="39"/>
  <c r="AG6" i="39"/>
  <c r="AD6" i="39"/>
  <c r="C6" i="39"/>
  <c r="D6" i="39"/>
  <c r="E6" i="39"/>
  <c r="F6" i="39"/>
  <c r="G6" i="39"/>
  <c r="H6" i="39"/>
  <c r="I6" i="39"/>
  <c r="J6" i="39"/>
  <c r="K6" i="39"/>
  <c r="L6" i="39"/>
  <c r="M6" i="39"/>
  <c r="N6" i="39"/>
  <c r="O6" i="39"/>
  <c r="P6" i="39"/>
  <c r="Q6" i="39"/>
  <c r="R6" i="39"/>
  <c r="S6" i="39"/>
  <c r="T6" i="39"/>
  <c r="U6" i="39"/>
  <c r="V6" i="39"/>
  <c r="W6" i="39"/>
  <c r="X6" i="39"/>
  <c r="Y6" i="39"/>
  <c r="Z6" i="39"/>
  <c r="AA6" i="39"/>
  <c r="AB6" i="39"/>
  <c r="AC6" i="39"/>
  <c r="C5" i="39" l="1"/>
  <c r="D5" i="39"/>
  <c r="E5" i="39"/>
  <c r="AA5" i="39"/>
  <c r="AF5" i="39" l="1"/>
  <c r="AB5" i="39"/>
  <c r="Z5" i="39"/>
  <c r="Y5" i="39"/>
  <c r="X5" i="39"/>
  <c r="W5" i="39"/>
  <c r="V5" i="39"/>
  <c r="U5" i="39"/>
  <c r="T5" i="39"/>
  <c r="S5" i="39"/>
  <c r="R5" i="39"/>
  <c r="Q5" i="39"/>
  <c r="P5" i="39"/>
  <c r="O5" i="39"/>
  <c r="N5" i="39"/>
  <c r="M5" i="39"/>
  <c r="L5" i="39"/>
  <c r="K5" i="39"/>
  <c r="J5" i="39"/>
  <c r="I5" i="39"/>
  <c r="H5" i="39"/>
  <c r="G5" i="39"/>
  <c r="F5" i="39"/>
  <c r="Q2" i="37"/>
  <c r="AG23" i="38" l="1"/>
  <c r="AG22" i="38"/>
  <c r="AG21" i="38"/>
  <c r="AG20" i="38"/>
  <c r="AG19" i="38"/>
  <c r="AG17" i="38"/>
  <c r="AG16" i="38"/>
  <c r="AG15" i="38"/>
  <c r="AG13" i="38"/>
  <c r="AG12" i="38"/>
  <c r="AG11" i="38"/>
  <c r="AG8" i="38"/>
  <c r="AG7" i="38"/>
  <c r="AF6" i="38"/>
  <c r="AE6" i="38"/>
  <c r="AD6" i="38"/>
  <c r="AC6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C6" i="38"/>
  <c r="AF5" i="38"/>
  <c r="AE5" i="38"/>
  <c r="AD5" i="38"/>
  <c r="AC5" i="38"/>
  <c r="AB5" i="38"/>
  <c r="AA5" i="38"/>
  <c r="Z5" i="38"/>
  <c r="Y5" i="38"/>
  <c r="X5" i="38"/>
  <c r="W5" i="38"/>
  <c r="V5" i="38"/>
  <c r="U5" i="38"/>
  <c r="T5" i="38"/>
  <c r="S5" i="38"/>
  <c r="R5" i="38"/>
  <c r="Q5" i="38"/>
  <c r="P5" i="38"/>
  <c r="O5" i="38"/>
  <c r="N5" i="38"/>
  <c r="M5" i="38"/>
  <c r="L5" i="38"/>
  <c r="K5" i="38"/>
  <c r="J5" i="38"/>
  <c r="I5" i="38"/>
  <c r="H5" i="38"/>
  <c r="G5" i="38"/>
  <c r="F5" i="38"/>
  <c r="E5" i="38"/>
  <c r="D5" i="38"/>
  <c r="C5" i="38"/>
  <c r="Q2" i="38"/>
  <c r="AH23" i="37"/>
  <c r="AH22" i="37"/>
  <c r="AH21" i="37"/>
  <c r="AH20" i="37"/>
  <c r="AH19" i="37"/>
  <c r="AH18" i="37"/>
  <c r="AH17" i="37"/>
  <c r="AH16" i="37"/>
  <c r="AH15" i="37"/>
  <c r="AH14" i="37"/>
  <c r="AH13" i="37"/>
  <c r="AH12" i="37"/>
  <c r="AH11" i="37"/>
  <c r="AH10" i="37"/>
  <c r="AH9" i="37"/>
  <c r="AH8" i="37"/>
  <c r="AH7" i="37"/>
  <c r="AG6" i="37"/>
  <c r="AF6" i="37"/>
  <c r="AE6" i="37"/>
  <c r="AD6" i="37"/>
  <c r="AC6" i="37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C6" i="37"/>
  <c r="AG5" i="37"/>
  <c r="AF5" i="37"/>
  <c r="AE5" i="37"/>
  <c r="AD5" i="37"/>
  <c r="AC5" i="37"/>
  <c r="AB5" i="37"/>
  <c r="AA5" i="37"/>
  <c r="Z5" i="37"/>
  <c r="Y5" i="37"/>
  <c r="X5" i="37"/>
  <c r="W5" i="37"/>
  <c r="V5" i="37"/>
  <c r="U5" i="37"/>
  <c r="T5" i="37"/>
  <c r="S5" i="37"/>
  <c r="R5" i="37"/>
  <c r="Q5" i="37"/>
  <c r="P5" i="37"/>
  <c r="O5" i="37"/>
  <c r="N5" i="37"/>
  <c r="M5" i="37"/>
  <c r="L5" i="37"/>
  <c r="K5" i="37"/>
  <c r="J5" i="37"/>
  <c r="I5" i="37"/>
  <c r="H5" i="37"/>
  <c r="G5" i="37"/>
  <c r="F5" i="37"/>
  <c r="E5" i="37"/>
  <c r="D5" i="37"/>
  <c r="C5" i="37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<sst xmlns="http://schemas.openxmlformats.org/spreadsheetml/2006/main" count="26011" uniqueCount="327">
  <si>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</si>
  <si>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</si>
  <si>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</si>
  <si>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</si>
  <si>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</si>
  <si>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</si>
  <si>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</si>
  <si>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</si>
  <si>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</si>
  <si>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</si>
  <si>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</si>
  <si>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</si>
  <si>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</si>
  <si>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</si>
  <si>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</si>
  <si>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</si>
  <si>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</si>
  <si>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</si>
  <si>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</si>
  <si>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</si>
  <si>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</si>
  <si>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</si>
  <si>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</si>
  <si>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</si>
  <si>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</si>
  <si>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</si>
  <si>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</si>
  <si>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</si>
  <si>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</si>
  <si>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</si>
  <si>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</si>
  <si>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</si>
  <si>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</si>
  <si>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</si>
  <si>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</si>
  <si>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</si>
  <si>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</si>
  <si>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</si>
  <si>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</si>
  <si>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</si>
  <si>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</si>
  <si>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</si>
  <si>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</si>
  <si>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</si>
  <si>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</si>
  <si>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</si>
  <si>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</si>
  <si>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</si>
  <si>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</si>
  <si>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</si>
  <si>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</si>
  <si>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</si>
  <si>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</si>
  <si>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</si>
  <si>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</si>
  <si>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</si>
  <si>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</si>
  <si>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</si>
  <si>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</si>
  <si>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</si>
  <si>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</si>
  <si>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</si>
  <si>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</si>
  <si>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</si>
  <si>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</si>
  <si>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</si>
  <si>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</si>
  <si>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</si>
  <si>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</si>
  <si>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</si>
  <si>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</si>
  <si>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</si>
  <si>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</si>
  <si>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</si>
  <si>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</si>
  <si>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</si>
  <si>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</si>
  <si>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</si>
  <si>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</si>
  <si>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</si>
  <si>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</si>
  <si>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</si>
  <si>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</si>
  <si>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</si>
  <si>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</si>
  <si>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</si>
  <si>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</si>
  <si>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</si>
  <si>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</si>
  <si>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</si>
  <si>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</si>
  <si>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</si>
  <si>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</si>
  <si>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</si>
  <si>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</si>
  <si>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</si>
  <si>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</si>
  <si>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</si>
  <si>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</si>
  <si>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</si>
  <si>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</si>
  <si>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</si>
  <si>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</si>
  <si>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</si>
  <si>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</si>
  <si>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</si>
  <si>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</si>
  <si>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</si>
  <si>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</si>
  <si>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</si>
  <si>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</si>
  <si>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</si>
  <si>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</si>
  <si>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</si>
  <si>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</si>
  <si>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</si>
  <si>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</si>
  <si>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</si>
  <si>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</si>
  <si>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</si>
  <si>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</si>
  <si>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</si>
  <si>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</si>
  <si>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</si>
  <si>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</si>
  <si>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</si>
  <si>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</si>
  <si>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</si>
  <si>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</si>
  <si>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</si>
  <si>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</si>
  <si>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</si>
  <si>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</si>
  <si>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</si>
  <si>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</si>
  <si>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</si>
  <si>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</si>
  <si>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</si>
  <si>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</si>
  <si>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</si>
  <si>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</si>
  <si>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</si>
  <si>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</si>
  <si>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</si>
  <si>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</si>
  <si>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</si>
  <si>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</si>
  <si>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</si>
  <si>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</si>
  <si>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</si>
  <si>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</si>
  <si>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</si>
  <si>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</si>
  <si>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</si>
  <si>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</si>
  <si>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</si>
  <si>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</si>
  <si>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</si>
  <si>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</si>
  <si>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</si>
  <si>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</si>
  <si>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</si>
  <si>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</si>
  <si>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</si>
  <si>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</si>
  <si>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</si>
  <si>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</si>
  <si>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</si>
  <si>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</si>
  <si>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</si>
  <si>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</si>
  <si>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</si>
  <si>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</si>
  <si>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</si>
  <si>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</si>
  <si>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</si>
  <si>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</si>
  <si>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</si>
  <si>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</si>
  <si>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</si>
  <si>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</si>
  <si>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</si>
  <si>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</si>
  <si>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</si>
  <si>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</si>
  <si>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</si>
  <si>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</si>
  <si>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</si>
  <si>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</si>
  <si>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</si>
  <si>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</si>
  <si>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</si>
  <si>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</si>
  <si>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</si>
  <si>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</si>
  <si>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</si>
  <si>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</si>
  <si>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</si>
  <si>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</si>
  <si>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</si>
  <si>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</si>
  <si>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</si>
  <si>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</si>
  <si>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</si>
  <si>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</si>
  <si>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</si>
  <si>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</si>
  <si>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</si>
  <si>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</si>
  <si>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</si>
  <si>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</si>
  <si>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</si>
  <si>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</si>
  <si>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</si>
  <si>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</si>
  <si>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</si>
  <si>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</si>
  <si>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</si>
  <si>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</si>
  <si>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</si>
  <si>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</si>
  <si>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</si>
  <si>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</si>
  <si>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</si>
  <si>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</si>
  <si>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</si>
  <si>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</si>
  <si>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</si>
  <si>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</si>
  <si>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</si>
  <si>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</si>
  <si>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</si>
  <si>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</si>
  <si>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</si>
  <si>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</si>
  <si>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</si>
  <si>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</si>
  <si>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</si>
  <si>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</si>
  <si>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</si>
  <si>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</si>
  <si>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</si>
  <si>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</si>
  <si>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</si>
  <si>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</si>
  <si>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</si>
  <si>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</si>
  <si>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</si>
  <si>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</si>
  <si>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</si>
  <si>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</si>
  <si>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</si>
  <si>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</si>
  <si>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</si>
  <si>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</si>
  <si>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</si>
  <si>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</si>
  <si>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</si>
  <si>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</si>
  <si>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</si>
  <si>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</si>
  <si>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</si>
  <si>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</si>
  <si>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</si>
  <si>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</si>
  <si>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</si>
  <si>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</si>
  <si>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</si>
  <si>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</si>
  <si>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</si>
  <si>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</si>
  <si>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</si>
  <si>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</si>
  <si>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</si>
  <si>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</si>
  <si>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</si>
  <si>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</si>
  <si>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</si>
  <si>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</si>
  <si>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 xml:space="preserve"> TRƯỜNG CĐ LÝ TỰ TRỌNG TP.HCM</t>
  </si>
  <si>
    <t xml:space="preserve">   BẢNG CHẤM CÔNG</t>
  </si>
  <si>
    <t xml:space="preserve">     </t>
  </si>
  <si>
    <t>STT</t>
  </si>
  <si>
    <t xml:space="preserve">             HỌ VÀ TÊN </t>
  </si>
  <si>
    <t>TS.NGÀY LV</t>
  </si>
  <si>
    <t>1</t>
  </si>
  <si>
    <t>x</t>
  </si>
  <si>
    <t>2</t>
  </si>
  <si>
    <t>3</t>
  </si>
  <si>
    <t>4</t>
  </si>
  <si>
    <t>5</t>
  </si>
  <si>
    <t>6</t>
  </si>
  <si>
    <t>7</t>
  </si>
  <si>
    <t>8</t>
  </si>
  <si>
    <t>9</t>
  </si>
  <si>
    <t>GHI CHÚ:</t>
  </si>
  <si>
    <t xml:space="preserve"> KÝ HIỆU:</t>
  </si>
  <si>
    <t>LÀM VIỆC</t>
  </si>
  <si>
    <t>NGHỈ BÙ TRỰC</t>
  </si>
  <si>
    <t>B</t>
  </si>
  <si>
    <t>NGHỈ CON ỐM</t>
  </si>
  <si>
    <t>Cô</t>
  </si>
  <si>
    <t>TRỰC  TRƯỜNG</t>
  </si>
  <si>
    <t>Tr</t>
  </si>
  <si>
    <t>NGHỈ TAI NẠN LĐ</t>
  </si>
  <si>
    <t>T</t>
  </si>
  <si>
    <t>NGHỈ HÈ</t>
  </si>
  <si>
    <t>ĐI HỌC - TẬP HUẤN</t>
  </si>
  <si>
    <t>NGHỈ ỐM</t>
  </si>
  <si>
    <t xml:space="preserve">NGHỈ LỄ, TẾT </t>
  </si>
  <si>
    <t>NGHỈ PHÉP</t>
  </si>
  <si>
    <t>NGHỈ THAI SẢN</t>
  </si>
  <si>
    <t xml:space="preserve">ĐI CÔNG TÁC: </t>
  </si>
  <si>
    <t>HỘI NGHỊ CBCC</t>
  </si>
  <si>
    <t>NGHỈ CHẾ  ĐỘ</t>
  </si>
  <si>
    <t>Ngày 31 tháng 7 năm 2018</t>
  </si>
  <si>
    <t>Ngày 31 tháng 8 năm 2018</t>
  </si>
  <si>
    <t>PH</t>
  </si>
  <si>
    <t>HỌP PHỤ HUYNH</t>
  </si>
  <si>
    <t>Nguyễn Lương Tâm</t>
  </si>
  <si>
    <t>Trần Thế Sơn</t>
  </si>
  <si>
    <t>Trần Văn Đông</t>
  </si>
  <si>
    <t>THÁNG 05 NĂM 2019</t>
  </si>
  <si>
    <t>Ngày 30 tháng 05  năm 2019</t>
  </si>
  <si>
    <t>THÁNG 06 NĂM 2019</t>
  </si>
  <si>
    <t>ĐI HỌC</t>
  </si>
  <si>
    <t>Ngày 30 tháng 6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</si>
</sst>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háng &quot;mm&quot; năm &quot;yyyy"/>
    <numFmt numFmtId="165" formatCode="dd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4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.5"/>
      <color theme="1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0"/>
      <name val="VNI-Times"/>
    </font>
    <font>
      <sz val="8.5"/>
      <name val="Times New Roman"/>
      <family val="1"/>
    </font>
    <font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16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32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8" fillId="3" borderId="0" xfId="1" applyFont="1" applyFill="1" applyAlignment="1">
      <alignment vertical="center"/>
    </xf>
    <xf numFmtId="0" fontId="33" fillId="0" borderId="0" xfId="1" applyFont="1" applyAlignment="1">
      <alignment horizontal="center" vertical="center"/>
    </xf>
    <xf numFmtId="164" fontId="34" fillId="0" borderId="0" xfId="1" applyNumberFormat="1" applyFont="1" applyAlignment="1">
      <alignment vertical="center"/>
    </xf>
    <xf numFmtId="0" fontId="29" fillId="0" borderId="5" xfId="1" applyFont="1" applyBorder="1" applyAlignment="1">
      <alignment horizontal="center" vertical="center"/>
    </xf>
    <xf numFmtId="165" fontId="35" fillId="0" borderId="1" xfId="0" applyNumberFormat="1" applyFont="1" applyFill="1" applyBorder="1" applyAlignment="1">
      <alignment horizontal="center" vertical="center"/>
    </xf>
    <xf numFmtId="0" fontId="29" fillId="0" borderId="7" xfId="1" applyFont="1" applyBorder="1" applyAlignment="1">
      <alignment horizontal="center" vertical="center"/>
    </xf>
    <xf numFmtId="0" fontId="36" fillId="7" borderId="2" xfId="1" applyFont="1" applyFill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28" fillId="0" borderId="3" xfId="0" quotePrefix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29" fillId="0" borderId="0" xfId="1" applyFont="1"/>
    <xf numFmtId="0" fontId="39" fillId="0" borderId="0" xfId="1" applyFont="1" applyAlignment="1">
      <alignment horizontal="right"/>
    </xf>
    <xf numFmtId="0" fontId="28" fillId="0" borderId="0" xfId="1" applyFont="1"/>
    <xf numFmtId="0" fontId="29" fillId="0" borderId="0" xfId="1" applyFont="1" applyFill="1"/>
    <xf numFmtId="0" fontId="28" fillId="0" borderId="0" xfId="1" applyFont="1" applyFill="1" applyBorder="1" applyAlignment="1">
      <alignment horizontal="center" vertical="center"/>
    </xf>
    <xf numFmtId="0" fontId="38" fillId="8" borderId="9" xfId="1" applyFont="1" applyFill="1" applyBorder="1" applyAlignment="1">
      <alignment horizontal="center" vertical="center"/>
    </xf>
    <xf numFmtId="0" fontId="38" fillId="0" borderId="0" xfId="1" applyFont="1"/>
    <xf numFmtId="0" fontId="38" fillId="8" borderId="0" xfId="1" applyFont="1" applyFill="1" applyBorder="1" applyAlignment="1">
      <alignment horizontal="center" vertical="center"/>
    </xf>
    <xf numFmtId="0" fontId="28" fillId="0" borderId="0" xfId="1" applyFont="1" applyBorder="1"/>
    <xf numFmtId="0" fontId="40" fillId="0" borderId="0" xfId="1" applyFont="1"/>
    <xf numFmtId="0" fontId="28" fillId="0" borderId="0" xfId="1" applyFont="1" applyFill="1"/>
    <xf numFmtId="0" fontId="30" fillId="0" borderId="0" xfId="1" applyFont="1"/>
    <xf numFmtId="0" fontId="40" fillId="0" borderId="0" xfId="1" applyFont="1" applyFill="1" applyAlignment="1">
      <alignment horizontal="left"/>
    </xf>
    <xf numFmtId="0" fontId="29" fillId="0" borderId="0" xfId="1" applyFont="1" applyAlignment="1">
      <alignment vertical="center"/>
    </xf>
    <xf numFmtId="0" fontId="41" fillId="0" borderId="0" xfId="1" applyFont="1" applyAlignment="1">
      <alignment horizontal="center" vertical="center"/>
    </xf>
    <xf numFmtId="0" fontId="29" fillId="0" borderId="0" xfId="1" applyFont="1" applyFill="1" applyAlignment="1">
      <alignment vertical="center"/>
    </xf>
    <xf numFmtId="0" fontId="38" fillId="0" borderId="0" xfId="1" applyFont="1" applyAlignment="1">
      <alignment vertical="center"/>
    </xf>
    <xf numFmtId="0" fontId="42" fillId="0" borderId="0" xfId="1" applyFont="1" applyAlignment="1">
      <alignment vertical="center"/>
    </xf>
    <xf numFmtId="165" fontId="43" fillId="5" borderId="1" xfId="0" applyNumberFormat="1" applyFont="1" applyFill="1" applyBorder="1" applyAlignment="1">
      <alignment horizontal="center" vertical="center"/>
    </xf>
    <xf numFmtId="0" fontId="36" fillId="5" borderId="2" xfId="1" applyFont="1" applyFill="1" applyBorder="1" applyAlignment="1">
      <alignment horizontal="center" vertical="center"/>
    </xf>
    <xf numFmtId="0" fontId="28" fillId="5" borderId="2" xfId="1" applyFont="1" applyFill="1" applyBorder="1" applyAlignment="1">
      <alignment horizontal="center" vertical="center"/>
    </xf>
    <xf numFmtId="0" fontId="38" fillId="5" borderId="1" xfId="1" applyFont="1" applyFill="1" applyBorder="1" applyAlignment="1">
      <alignment horizontal="center" vertical="center"/>
    </xf>
    <xf numFmtId="165" fontId="35" fillId="5" borderId="1" xfId="0" applyNumberFormat="1" applyFont="1" applyFill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165" fontId="43" fillId="0" borderId="1" xfId="0" applyNumberFormat="1" applyFont="1" applyFill="1" applyBorder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36" fillId="5" borderId="6" xfId="1" applyFont="1" applyFill="1" applyBorder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8" fillId="0" borderId="1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3" fillId="0" borderId="2" xfId="1" applyFont="1" applyFill="1" applyBorder="1" applyAlignment="1">
      <alignment horizontal="center" vertical="center" wrapText="1"/>
    </xf>
    <xf numFmtId="0" fontId="33" fillId="0" borderId="6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164" fontId="34" fillId="0" borderId="0" xfId="1" applyNumberFormat="1" applyFont="1" applyAlignment="1">
      <alignment horizontal="center" vertical="center"/>
    </xf>
    <xf numFmtId="0" fontId="29" fillId="0" borderId="2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44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29" fillId="0" borderId="0" xfId="1" applyFont="1" applyFill="1" applyAlignment="1">
      <alignment horizontal="center" vertical="center"/>
    </xf>
    <xf numFmtId="0" fontId="33" fillId="0" borderId="0" xfId="1" applyFont="1" applyFill="1" applyAlignment="1">
      <alignment horizontal="center" vertical="center"/>
    </xf>
    <xf numFmtId="0" fontId="36" fillId="0" borderId="2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/>
    </xf>
  </cellXfs>
  <cellStyles count="2">
    <cellStyle name="Normal" xfId="0" builtinId="0"/>
    <cellStyle name="Normal_CHAMCONG" xfId="1"/>
  </cellStyles>
  <dxfs count="45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s="15" customFormat="1" ht="16.5" x14ac:dyDescent="0.25">
      <c r="A2" s="132" t="s">
        <v>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134" t="s">
        <v>46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</row>
    <row r="5" spans="1:35" s="21" customFormat="1" ht="19.5" x14ac:dyDescent="0.3">
      <c r="A5" s="135" t="s">
        <v>47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129" t="s">
        <v>0</v>
      </c>
      <c r="B7" s="129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129" t="s">
        <v>45</v>
      </c>
    </row>
    <row r="8" spans="1:35" s="5" customFormat="1" ht="19.5" customHeight="1" x14ac:dyDescent="0.25">
      <c r="A8" s="130"/>
      <c r="B8" s="130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130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138"/>
      <c r="B51" s="138"/>
      <c r="C51" s="138"/>
      <c r="D51" s="138"/>
      <c r="E51" s="138"/>
      <c r="F51" s="138"/>
      <c r="G51" s="138"/>
      <c r="H51" s="138"/>
      <c r="I51" s="138"/>
      <c r="J51" s="138"/>
      <c r="S51" s="136" t="s">
        <v>102</v>
      </c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6"/>
    </row>
    <row r="52" spans="1:35" s="15" customFormat="1" ht="16.5" x14ac:dyDescent="0.25">
      <c r="A52" s="137" t="s">
        <v>104</v>
      </c>
      <c r="B52" s="137"/>
      <c r="C52" s="137"/>
      <c r="D52" s="137"/>
      <c r="E52" s="137"/>
      <c r="F52" s="137"/>
      <c r="G52" s="137"/>
      <c r="H52" s="137"/>
      <c r="I52" s="137"/>
      <c r="J52" s="137"/>
      <c r="S52" s="137" t="s">
        <v>103</v>
      </c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137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137" t="s">
        <v>80</v>
      </c>
      <c r="B59" s="137"/>
      <c r="C59" s="137"/>
      <c r="D59" s="137"/>
      <c r="E59" s="137"/>
      <c r="F59" s="137"/>
      <c r="G59" s="137"/>
      <c r="H59" s="137"/>
      <c r="I59" s="137"/>
      <c r="J59" s="137"/>
      <c r="S59" s="137" t="s">
        <v>48</v>
      </c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7"/>
      <c r="AF59" s="137"/>
      <c r="AG59" s="137"/>
      <c r="AH59" s="137"/>
      <c r="AI59" s="137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Q1" s="30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s="15" customFormat="1" ht="16.5" x14ac:dyDescent="0.25">
      <c r="A2" s="132" t="s">
        <v>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Q2" s="30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134" t="s">
        <v>46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</row>
    <row r="5" spans="1:35" s="21" customFormat="1" ht="19.5" x14ac:dyDescent="0.3">
      <c r="A5" s="135" t="s">
        <v>107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9" t="s">
        <v>0</v>
      </c>
      <c r="B7" s="129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9" t="s">
        <v>45</v>
      </c>
    </row>
    <row r="8" spans="1:35" s="5" customFormat="1" ht="28.5" customHeight="1" x14ac:dyDescent="0.25">
      <c r="A8" s="130"/>
      <c r="B8" s="130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130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138"/>
      <c r="B45" s="138"/>
      <c r="C45" s="138"/>
      <c r="D45" s="138"/>
      <c r="E45" s="138"/>
      <c r="F45" s="138"/>
      <c r="G45" s="138"/>
      <c r="H45" s="138"/>
      <c r="I45" s="138"/>
      <c r="J45" s="138"/>
      <c r="Q45" s="30"/>
      <c r="S45" s="136" t="s">
        <v>108</v>
      </c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136"/>
      <c r="AG45" s="136"/>
      <c r="AH45" s="136"/>
      <c r="AI45" s="136"/>
    </row>
    <row r="46" spans="1:35" s="15" customFormat="1" ht="16.5" x14ac:dyDescent="0.25">
      <c r="A46" s="137" t="s">
        <v>104</v>
      </c>
      <c r="B46" s="137"/>
      <c r="C46" s="137"/>
      <c r="D46" s="137"/>
      <c r="E46" s="137"/>
      <c r="F46" s="137"/>
      <c r="G46" s="137"/>
      <c r="H46" s="137"/>
      <c r="I46" s="137"/>
      <c r="J46" s="137"/>
      <c r="Q46" s="30"/>
      <c r="S46" s="137" t="s">
        <v>103</v>
      </c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37" t="s">
        <v>80</v>
      </c>
      <c r="B53" s="137"/>
      <c r="C53" s="137"/>
      <c r="D53" s="137"/>
      <c r="E53" s="137"/>
      <c r="F53" s="137"/>
      <c r="G53" s="137"/>
      <c r="H53" s="137"/>
      <c r="I53" s="137"/>
      <c r="J53" s="137"/>
      <c r="Q53" s="30"/>
      <c r="S53" s="137" t="s">
        <v>48</v>
      </c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Q1" s="30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s="15" customFormat="1" ht="16.5" x14ac:dyDescent="0.25">
      <c r="A2" s="132" t="s">
        <v>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Q2" s="30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4" t="s">
        <v>46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</row>
    <row r="5" spans="1:35" s="21" customFormat="1" ht="19.5" x14ac:dyDescent="0.3">
      <c r="A5" s="135" t="s">
        <v>119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9" t="s">
        <v>0</v>
      </c>
      <c r="B7" s="129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9" t="s">
        <v>45</v>
      </c>
    </row>
    <row r="8" spans="1:35" s="5" customFormat="1" ht="28.5" customHeight="1" x14ac:dyDescent="0.25">
      <c r="A8" s="130"/>
      <c r="B8" s="130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30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138"/>
      <c r="B45" s="138"/>
      <c r="C45" s="138"/>
      <c r="D45" s="138"/>
      <c r="E45" s="138"/>
      <c r="F45" s="138"/>
      <c r="G45" s="138"/>
      <c r="H45" s="138"/>
      <c r="I45" s="138"/>
      <c r="J45" s="138"/>
      <c r="Q45" s="30"/>
      <c r="S45" s="136" t="s">
        <v>118</v>
      </c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136"/>
      <c r="AG45" s="136"/>
      <c r="AH45" s="136"/>
      <c r="AI45" s="136"/>
    </row>
    <row r="46" spans="1:35" s="15" customFormat="1" ht="16.5" x14ac:dyDescent="0.25">
      <c r="A46" s="137" t="s">
        <v>104</v>
      </c>
      <c r="B46" s="137"/>
      <c r="C46" s="137"/>
      <c r="D46" s="137"/>
      <c r="E46" s="137"/>
      <c r="F46" s="137"/>
      <c r="G46" s="137"/>
      <c r="H46" s="137"/>
      <c r="I46" s="137"/>
      <c r="J46" s="137"/>
      <c r="Q46" s="30"/>
      <c r="S46" s="137" t="s">
        <v>103</v>
      </c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37" t="s">
        <v>80</v>
      </c>
      <c r="B53" s="137"/>
      <c r="C53" s="137"/>
      <c r="D53" s="137"/>
      <c r="E53" s="137"/>
      <c r="F53" s="137"/>
      <c r="G53" s="137"/>
      <c r="H53" s="137"/>
      <c r="I53" s="137"/>
      <c r="J53" s="137"/>
      <c r="Q53" s="30"/>
      <c r="S53" s="137" t="s">
        <v>48</v>
      </c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Q1" s="30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s="15" customFormat="1" ht="16.5" x14ac:dyDescent="0.25">
      <c r="A2" s="132" t="s">
        <v>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Q2" s="30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4" t="s">
        <v>46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</row>
    <row r="5" spans="1:35" s="21" customFormat="1" ht="19.5" x14ac:dyDescent="0.3">
      <c r="A5" s="135" t="s">
        <v>120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9" t="s">
        <v>0</v>
      </c>
      <c r="B7" s="129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9" t="s">
        <v>45</v>
      </c>
    </row>
    <row r="8" spans="1:35" s="5" customFormat="1" ht="28.5" customHeight="1" x14ac:dyDescent="0.25">
      <c r="A8" s="130"/>
      <c r="B8" s="130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30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38"/>
      <c r="Q49" s="30"/>
      <c r="S49" s="136" t="s">
        <v>121</v>
      </c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</row>
    <row r="50" spans="1:35" s="15" customFormat="1" ht="16.5" x14ac:dyDescent="0.25">
      <c r="A50" s="137" t="s">
        <v>104</v>
      </c>
      <c r="B50" s="137"/>
      <c r="C50" s="137"/>
      <c r="D50" s="137"/>
      <c r="E50" s="137"/>
      <c r="F50" s="137"/>
      <c r="G50" s="137"/>
      <c r="H50" s="137"/>
      <c r="I50" s="137"/>
      <c r="J50" s="137"/>
      <c r="Q50" s="30"/>
      <c r="S50" s="137" t="s">
        <v>103</v>
      </c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137" t="s">
        <v>80</v>
      </c>
      <c r="B57" s="137"/>
      <c r="C57" s="137"/>
      <c r="D57" s="137"/>
      <c r="E57" s="137"/>
      <c r="F57" s="137"/>
      <c r="G57" s="137"/>
      <c r="H57" s="137"/>
      <c r="I57" s="137"/>
      <c r="J57" s="137"/>
      <c r="Q57" s="30"/>
      <c r="S57" s="137" t="s">
        <v>48</v>
      </c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7"/>
      <c r="AF57" s="137"/>
      <c r="AG57" s="137"/>
      <c r="AH57" s="137"/>
      <c r="AI57" s="137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136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5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132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40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138"/>
      <c r="B48" s="138"/>
      <c r="C48" s="138"/>
      <c r="D48" s="138"/>
      <c r="E48" s="138"/>
      <c r="F48" s="138"/>
      <c r="G48" s="138"/>
      <c r="H48" s="138"/>
      <c r="I48" s="138"/>
      <c r="J48" s="138"/>
      <c r="S48" s="136" t="s">
        <v>130</v>
      </c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</row>
    <row r="49" spans="1:35" ht="16.5" x14ac:dyDescent="0.25">
      <c r="A49" s="137" t="s">
        <v>104</v>
      </c>
      <c r="B49" s="137"/>
      <c r="C49" s="137"/>
      <c r="D49" s="137"/>
      <c r="E49" s="137"/>
      <c r="F49" s="137"/>
      <c r="G49" s="137"/>
      <c r="H49" s="137"/>
      <c r="I49" s="137"/>
      <c r="J49" s="137"/>
      <c r="S49" s="137" t="s">
        <v>103</v>
      </c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37" t="s">
        <v>80</v>
      </c>
      <c r="B56" s="137"/>
      <c r="C56" s="137"/>
      <c r="D56" s="137"/>
      <c r="E56" s="137"/>
      <c r="F56" s="137"/>
      <c r="G56" s="137"/>
      <c r="H56" s="137"/>
      <c r="I56" s="137"/>
      <c r="J56" s="137"/>
      <c r="S56" s="137" t="s">
        <v>48</v>
      </c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137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140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138"/>
      <c r="B48" s="138"/>
      <c r="C48" s="138"/>
      <c r="D48" s="138"/>
      <c r="E48" s="138"/>
      <c r="F48" s="138"/>
      <c r="G48" s="138"/>
      <c r="H48" s="138"/>
      <c r="I48" s="138"/>
      <c r="J48" s="138"/>
      <c r="S48" s="136" t="s">
        <v>142</v>
      </c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</row>
    <row r="49" spans="1:35" ht="16.5" x14ac:dyDescent="0.25">
      <c r="A49" s="137" t="s">
        <v>104</v>
      </c>
      <c r="B49" s="137"/>
      <c r="C49" s="137"/>
      <c r="D49" s="137"/>
      <c r="E49" s="137"/>
      <c r="F49" s="137"/>
      <c r="G49" s="137"/>
      <c r="H49" s="137"/>
      <c r="I49" s="137"/>
      <c r="J49" s="137"/>
      <c r="S49" s="137" t="s">
        <v>103</v>
      </c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37" t="s">
        <v>80</v>
      </c>
      <c r="B56" s="137"/>
      <c r="C56" s="137"/>
      <c r="D56" s="137"/>
      <c r="E56" s="137"/>
      <c r="F56" s="137"/>
      <c r="G56" s="137"/>
      <c r="H56" s="137"/>
      <c r="I56" s="137"/>
      <c r="J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145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140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138"/>
      <c r="S49" s="136" t="s">
        <v>151</v>
      </c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</row>
    <row r="50" spans="1:35" ht="16.5" x14ac:dyDescent="0.25">
      <c r="A50" s="137" t="s">
        <v>104</v>
      </c>
      <c r="B50" s="137"/>
      <c r="C50" s="137"/>
      <c r="D50" s="137"/>
      <c r="E50" s="137"/>
      <c r="F50" s="137"/>
      <c r="G50" s="137"/>
      <c r="H50" s="137"/>
      <c r="I50" s="137"/>
      <c r="J50" s="137"/>
      <c r="S50" s="137" t="s">
        <v>103</v>
      </c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137" t="s">
        <v>80</v>
      </c>
      <c r="B57" s="137"/>
      <c r="C57" s="137"/>
      <c r="D57" s="137"/>
      <c r="E57" s="137"/>
      <c r="F57" s="137"/>
      <c r="G57" s="137"/>
      <c r="H57" s="137"/>
      <c r="I57" s="137"/>
      <c r="J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7"/>
      <c r="AF57" s="137"/>
      <c r="AG57" s="137"/>
      <c r="AH57" s="137"/>
      <c r="AI57" s="137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154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138"/>
      <c r="B41" s="138"/>
      <c r="C41" s="138"/>
      <c r="D41" s="138"/>
      <c r="E41" s="138"/>
      <c r="F41" s="138"/>
      <c r="G41" s="138"/>
      <c r="H41" s="138"/>
      <c r="I41" s="138"/>
      <c r="J41" s="138"/>
      <c r="S41" s="136" t="s">
        <v>155</v>
      </c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6"/>
      <c r="AE41" s="136"/>
      <c r="AF41" s="136"/>
      <c r="AG41" s="136"/>
      <c r="AH41" s="136"/>
      <c r="AI41" s="136"/>
    </row>
    <row r="42" spans="1:35" ht="16.5" x14ac:dyDescent="0.25">
      <c r="A42" s="137" t="s">
        <v>104</v>
      </c>
      <c r="B42" s="137"/>
      <c r="C42" s="137"/>
      <c r="D42" s="137"/>
      <c r="E42" s="137"/>
      <c r="F42" s="137"/>
      <c r="G42" s="137"/>
      <c r="H42" s="137"/>
      <c r="I42" s="137"/>
      <c r="J42" s="137"/>
      <c r="S42" s="137" t="s">
        <v>103</v>
      </c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37" t="s">
        <v>80</v>
      </c>
      <c r="B49" s="137"/>
      <c r="C49" s="137"/>
      <c r="D49" s="137"/>
      <c r="E49" s="137"/>
      <c r="F49" s="137"/>
      <c r="G49" s="137"/>
      <c r="H49" s="137"/>
      <c r="I49" s="137"/>
      <c r="J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164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S42" s="136" t="s">
        <v>169</v>
      </c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 t="s">
        <v>80</v>
      </c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170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173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 t="s">
        <v>80</v>
      </c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176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175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 t="s">
        <v>80</v>
      </c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182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181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 t="s">
        <v>80</v>
      </c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185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186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 t="s">
        <v>80</v>
      </c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187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189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192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193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194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9" t="s">
        <v>45</v>
      </c>
    </row>
    <row r="9" spans="1:35" s="44" customFormat="1" ht="28.5" customHeight="1" x14ac:dyDescent="0.25">
      <c r="A9" s="140"/>
      <c r="B9" s="140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40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Q42" s="136" t="s">
        <v>195</v>
      </c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</row>
    <row r="43" spans="1:35" ht="16.5" x14ac:dyDescent="0.25">
      <c r="A43" s="137" t="s">
        <v>104</v>
      </c>
      <c r="B43" s="137"/>
      <c r="C43" s="137"/>
      <c r="D43" s="137"/>
      <c r="E43" s="137"/>
      <c r="F43" s="137"/>
      <c r="G43" s="137"/>
      <c r="H43" s="137"/>
      <c r="I43" s="137"/>
      <c r="J43" s="137"/>
      <c r="S43" s="137" t="s">
        <v>103</v>
      </c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</row>
    <row r="3" spans="1:34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4" ht="9" customHeight="1" x14ac:dyDescent="0.25"/>
    <row r="5" spans="1:34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</row>
    <row r="6" spans="1:34" s="21" customFormat="1" ht="19.5" x14ac:dyDescent="0.3">
      <c r="A6" s="135" t="s">
        <v>196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139" t="s">
        <v>0</v>
      </c>
      <c r="B8" s="139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139" t="s">
        <v>45</v>
      </c>
    </row>
    <row r="9" spans="1:34" s="44" customFormat="1" ht="28.5" customHeight="1" x14ac:dyDescent="0.25">
      <c r="A9" s="140"/>
      <c r="B9" s="140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140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141" t="s">
        <v>199</v>
      </c>
      <c r="E41" s="141"/>
      <c r="F41" s="141"/>
      <c r="G41" s="141"/>
      <c r="H41" s="141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138"/>
      <c r="B44" s="138"/>
      <c r="C44" s="138"/>
      <c r="D44" s="138"/>
      <c r="E44" s="138"/>
      <c r="F44" s="138"/>
      <c r="G44" s="138"/>
      <c r="H44" s="138"/>
      <c r="I44" s="138"/>
      <c r="J44" s="138"/>
      <c r="Q44" s="136" t="s">
        <v>203</v>
      </c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H44" s="136"/>
    </row>
    <row r="45" spans="1:34" ht="16.5" x14ac:dyDescent="0.25">
      <c r="A45" s="137" t="s">
        <v>104</v>
      </c>
      <c r="B45" s="137"/>
      <c r="C45" s="137"/>
      <c r="D45" s="137"/>
      <c r="E45" s="137"/>
      <c r="F45" s="137"/>
      <c r="G45" s="137"/>
      <c r="H45" s="137"/>
      <c r="I45" s="137"/>
      <c r="J45" s="137"/>
      <c r="S45" s="137" t="s">
        <v>103</v>
      </c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137"/>
      <c r="B52" s="137"/>
      <c r="C52" s="137"/>
      <c r="D52" s="137"/>
      <c r="E52" s="137"/>
      <c r="F52" s="137"/>
      <c r="G52" s="137"/>
      <c r="H52" s="137"/>
      <c r="I52" s="137"/>
      <c r="J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T1" s="131" t="s">
        <v>101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</row>
    <row r="2" spans="1:36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T2" s="132" t="s">
        <v>6</v>
      </c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</row>
    <row r="3" spans="1:36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4" spans="1:36" ht="9" customHeight="1" x14ac:dyDescent="0.25"/>
    <row r="5" spans="1:36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</row>
    <row r="6" spans="1:36" s="21" customFormat="1" ht="19.5" x14ac:dyDescent="0.3">
      <c r="A6" s="135" t="s">
        <v>204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139" t="s">
        <v>0</v>
      </c>
      <c r="B8" s="139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142" t="s">
        <v>206</v>
      </c>
      <c r="AJ8" s="139" t="s">
        <v>45</v>
      </c>
    </row>
    <row r="9" spans="1:36" s="44" customFormat="1" ht="28.5" customHeight="1" x14ac:dyDescent="0.25">
      <c r="A9" s="140"/>
      <c r="B9" s="140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143"/>
      <c r="AJ9" s="140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J36" s="138"/>
      <c r="Q36" s="136" t="s">
        <v>209</v>
      </c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</row>
    <row r="37" spans="1:36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J37" s="137"/>
      <c r="S37" s="137" t="s">
        <v>103</v>
      </c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137"/>
      <c r="B44" s="137"/>
      <c r="C44" s="137"/>
      <c r="D44" s="137"/>
      <c r="E44" s="137"/>
      <c r="F44" s="137"/>
      <c r="G44" s="137"/>
      <c r="H44" s="137"/>
      <c r="I44" s="137"/>
      <c r="J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</row>
    <row r="3" spans="1:34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4" ht="9" customHeight="1" x14ac:dyDescent="0.25"/>
    <row r="5" spans="1:34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</row>
    <row r="6" spans="1:34" s="21" customFormat="1" ht="19.5" x14ac:dyDescent="0.3">
      <c r="A6" s="135" t="s">
        <v>210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42" t="s">
        <v>206</v>
      </c>
      <c r="AH8" s="139" t="s">
        <v>45</v>
      </c>
    </row>
    <row r="9" spans="1:34" s="44" customFormat="1" ht="28.5" customHeight="1" x14ac:dyDescent="0.25">
      <c r="A9" s="140"/>
      <c r="B9" s="145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143"/>
      <c r="AH9" s="140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213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</row>
    <row r="38" spans="1:34" ht="16.5" x14ac:dyDescent="0.25">
      <c r="A38" s="137" t="s">
        <v>104</v>
      </c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7" t="s">
        <v>211</v>
      </c>
      <c r="B45" s="137"/>
      <c r="C45" s="137"/>
      <c r="D45" s="137"/>
      <c r="E45" s="137"/>
      <c r="F45" s="137"/>
      <c r="G45" s="137"/>
      <c r="H45" s="137"/>
      <c r="I45" s="137"/>
      <c r="R45" s="137" t="s">
        <v>50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214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143"/>
      <c r="AI9" s="140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217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</row>
    <row r="38" spans="1:35" ht="16.5" x14ac:dyDescent="0.25">
      <c r="A38" s="137" t="s">
        <v>104</v>
      </c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7" t="s">
        <v>211</v>
      </c>
      <c r="B45" s="137"/>
      <c r="C45" s="137"/>
      <c r="D45" s="137"/>
      <c r="E45" s="137"/>
      <c r="F45" s="137"/>
      <c r="G45" s="137"/>
      <c r="H45" s="137"/>
      <c r="I45" s="137"/>
      <c r="R45" s="137" t="s">
        <v>50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218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43"/>
      <c r="AI9" s="140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219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</row>
    <row r="38" spans="1:35" ht="16.5" x14ac:dyDescent="0.25">
      <c r="A38" s="137" t="s">
        <v>104</v>
      </c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7" t="s">
        <v>211</v>
      </c>
      <c r="B45" s="137"/>
      <c r="C45" s="137"/>
      <c r="D45" s="137"/>
      <c r="E45" s="137"/>
      <c r="F45" s="137"/>
      <c r="G45" s="137"/>
      <c r="H45" s="137"/>
      <c r="I45" s="137"/>
      <c r="R45" s="137" t="s">
        <v>50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</row>
    <row r="3" spans="1:34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4" ht="9" customHeight="1" x14ac:dyDescent="0.25"/>
    <row r="5" spans="1:34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</row>
    <row r="6" spans="1:34" s="21" customFormat="1" ht="19.5" x14ac:dyDescent="0.3">
      <c r="A6" s="135" t="s">
        <v>223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42" t="s">
        <v>206</v>
      </c>
      <c r="AH8" s="139" t="s">
        <v>45</v>
      </c>
    </row>
    <row r="9" spans="1:34" s="44" customFormat="1" ht="28.5" customHeight="1" x14ac:dyDescent="0.25">
      <c r="A9" s="140"/>
      <c r="B9" s="145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43"/>
      <c r="AH9" s="140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222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</row>
    <row r="38" spans="1:34" ht="16.5" x14ac:dyDescent="0.25">
      <c r="A38" s="137" t="s">
        <v>104</v>
      </c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7" t="s">
        <v>211</v>
      </c>
      <c r="B45" s="137"/>
      <c r="C45" s="137"/>
      <c r="D45" s="137"/>
      <c r="E45" s="137"/>
      <c r="F45" s="137"/>
      <c r="G45" s="137"/>
      <c r="H45" s="137"/>
      <c r="I45" s="137"/>
      <c r="R45" s="137" t="s">
        <v>50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224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43"/>
      <c r="AI9" s="140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P36" s="136" t="s">
        <v>225</v>
      </c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</row>
    <row r="37" spans="1:35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R37" s="137" t="s">
        <v>103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7" t="s">
        <v>211</v>
      </c>
      <c r="B44" s="137"/>
      <c r="C44" s="137"/>
      <c r="D44" s="137"/>
      <c r="E44" s="137"/>
      <c r="F44" s="137"/>
      <c r="G44" s="137"/>
      <c r="H44" s="137"/>
      <c r="I44" s="137"/>
      <c r="R44" s="137" t="s">
        <v>50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</row>
    <row r="3" spans="1:34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4" ht="9" customHeight="1" x14ac:dyDescent="0.25"/>
    <row r="5" spans="1:34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</row>
    <row r="6" spans="1:34" s="21" customFormat="1" ht="19.5" x14ac:dyDescent="0.3">
      <c r="A6" s="135" t="s">
        <v>226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42" t="s">
        <v>206</v>
      </c>
      <c r="AH8" s="139" t="s">
        <v>45</v>
      </c>
    </row>
    <row r="9" spans="1:34" s="44" customFormat="1" ht="28.5" customHeight="1" x14ac:dyDescent="0.25">
      <c r="A9" s="140"/>
      <c r="B9" s="145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143"/>
      <c r="AH9" s="140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P36" s="136" t="s">
        <v>227</v>
      </c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</row>
    <row r="37" spans="1:34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R37" s="137" t="s">
        <v>103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137" t="s">
        <v>211</v>
      </c>
      <c r="B44" s="137"/>
      <c r="C44" s="137"/>
      <c r="D44" s="137"/>
      <c r="E44" s="137"/>
      <c r="F44" s="137"/>
      <c r="G44" s="137"/>
      <c r="H44" s="137"/>
      <c r="I44" s="137"/>
      <c r="R44" s="137" t="s">
        <v>50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228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P36" s="136" t="s">
        <v>229</v>
      </c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</row>
    <row r="37" spans="1:35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R37" s="137" t="s">
        <v>103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7" t="s">
        <v>211</v>
      </c>
      <c r="B44" s="137"/>
      <c r="C44" s="137"/>
      <c r="D44" s="137"/>
      <c r="E44" s="137"/>
      <c r="F44" s="137"/>
      <c r="G44" s="137"/>
      <c r="H44" s="137"/>
      <c r="I44" s="137"/>
      <c r="R44" s="137" t="s">
        <v>50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6" sqref="A6:AI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230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P36" s="136" t="s">
        <v>231</v>
      </c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</row>
    <row r="37" spans="1:35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R37" s="137" t="s">
        <v>103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7" t="s">
        <v>211</v>
      </c>
      <c r="B44" s="137"/>
      <c r="C44" s="137"/>
      <c r="D44" s="137"/>
      <c r="E44" s="137"/>
      <c r="F44" s="137"/>
      <c r="G44" s="137"/>
      <c r="H44" s="137"/>
      <c r="I44" s="137"/>
      <c r="R44" s="137" t="s">
        <v>50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</row>
    <row r="2" spans="1:32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</row>
    <row r="3" spans="1:32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2" ht="9" customHeight="1" x14ac:dyDescent="0.25"/>
    <row r="5" spans="1:32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</row>
    <row r="6" spans="1:32" s="21" customFormat="1" ht="19.5" x14ac:dyDescent="0.3">
      <c r="A6" s="135" t="s">
        <v>232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142" t="s">
        <v>206</v>
      </c>
      <c r="AF8" s="139" t="s">
        <v>45</v>
      </c>
    </row>
    <row r="9" spans="1:32" s="44" customFormat="1" ht="28.5" customHeight="1" x14ac:dyDescent="0.25">
      <c r="A9" s="140"/>
      <c r="B9" s="145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143"/>
      <c r="AF9" s="140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P36" s="136" t="s">
        <v>233</v>
      </c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</row>
    <row r="37" spans="1:32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R37" s="137" t="s">
        <v>103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137" t="s">
        <v>211</v>
      </c>
      <c r="B44" s="137"/>
      <c r="C44" s="137"/>
      <c r="D44" s="137"/>
      <c r="E44" s="137"/>
      <c r="F44" s="137"/>
      <c r="G44" s="137"/>
      <c r="H44" s="137"/>
      <c r="I44" s="137"/>
      <c r="R44" s="137" t="s">
        <v>50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</row>
  </sheetData>
  <mergeCells count="17"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  <mergeCell ref="A5:AF5"/>
    <mergeCell ref="A1:M1"/>
    <mergeCell ref="S1:AF1"/>
    <mergeCell ref="A2:M2"/>
    <mergeCell ref="S2:AF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234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P36" s="136" t="s">
        <v>235</v>
      </c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</row>
    <row r="37" spans="1:35" ht="16.5" x14ac:dyDescent="0.25">
      <c r="A37" s="137" t="s">
        <v>104</v>
      </c>
      <c r="B37" s="137"/>
      <c r="C37" s="137"/>
      <c r="D37" s="137"/>
      <c r="E37" s="137"/>
      <c r="F37" s="137"/>
      <c r="G37" s="137"/>
      <c r="H37" s="137"/>
      <c r="I37" s="137"/>
      <c r="R37" s="137" t="s">
        <v>103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7" t="s">
        <v>211</v>
      </c>
      <c r="B44" s="137"/>
      <c r="C44" s="137"/>
      <c r="D44" s="137"/>
      <c r="E44" s="137"/>
      <c r="F44" s="137"/>
      <c r="G44" s="137"/>
      <c r="H44" s="137"/>
      <c r="I44" s="137"/>
      <c r="R44" s="137" t="s">
        <v>50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H23" sqref="AH23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</row>
    <row r="3" spans="1:34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4" ht="9" customHeight="1" x14ac:dyDescent="0.25"/>
    <row r="5" spans="1:34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</row>
    <row r="6" spans="1:34" s="21" customFormat="1" ht="19.5" x14ac:dyDescent="0.3">
      <c r="A6" s="135" t="s">
        <v>236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142" t="s">
        <v>206</v>
      </c>
      <c r="AH8" s="139" t="s">
        <v>45</v>
      </c>
    </row>
    <row r="9" spans="1:34" s="44" customFormat="1" ht="28.5" customHeight="1" x14ac:dyDescent="0.25">
      <c r="A9" s="140"/>
      <c r="B9" s="145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143"/>
      <c r="AH9" s="140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237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</row>
    <row r="38" spans="1:34" ht="16.5" x14ac:dyDescent="0.25">
      <c r="A38" s="137" t="s">
        <v>104</v>
      </c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7" t="s">
        <v>211</v>
      </c>
      <c r="B45" s="137"/>
      <c r="C45" s="137"/>
      <c r="D45" s="137"/>
      <c r="E45" s="137"/>
      <c r="F45" s="137"/>
      <c r="G45" s="137"/>
      <c r="H45" s="137"/>
      <c r="I45" s="137"/>
      <c r="R45" s="137" t="s">
        <v>50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I11" sqref="AI11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241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243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</row>
    <row r="38" spans="1:35" ht="16.5" x14ac:dyDescent="0.25">
      <c r="A38" s="137" t="s">
        <v>104</v>
      </c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7" t="s">
        <v>211</v>
      </c>
      <c r="B45" s="137"/>
      <c r="C45" s="137"/>
      <c r="D45" s="137"/>
      <c r="E45" s="137"/>
      <c r="F45" s="137"/>
      <c r="G45" s="137"/>
      <c r="H45" s="137"/>
      <c r="I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</row>
    <row r="3" spans="1:34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4" ht="9" customHeight="1" x14ac:dyDescent="0.25"/>
    <row r="5" spans="1:34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</row>
    <row r="6" spans="1:34" s="21" customFormat="1" ht="19.5" x14ac:dyDescent="0.3">
      <c r="A6" s="135" t="s">
        <v>245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142" t="s">
        <v>206</v>
      </c>
      <c r="AH8" s="139" t="s">
        <v>45</v>
      </c>
    </row>
    <row r="9" spans="1:34" s="44" customFormat="1" ht="28.5" customHeight="1" x14ac:dyDescent="0.25">
      <c r="A9" s="140"/>
      <c r="B9" s="145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43"/>
      <c r="AH9" s="140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P37" s="136" t="s">
        <v>248</v>
      </c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</row>
    <row r="38" spans="1:34" ht="16.5" x14ac:dyDescent="0.25">
      <c r="A38" s="137"/>
      <c r="B38" s="137"/>
      <c r="C38" s="137"/>
      <c r="D38" s="137"/>
      <c r="E38" s="137"/>
      <c r="F38" s="137"/>
      <c r="G38" s="137"/>
      <c r="H38" s="137"/>
      <c r="I38" s="137"/>
      <c r="R38" s="137" t="s">
        <v>103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7"/>
      <c r="B45" s="137"/>
      <c r="C45" s="137"/>
      <c r="D45" s="137"/>
      <c r="E45" s="137"/>
      <c r="F45" s="137"/>
      <c r="G45" s="137"/>
      <c r="H45" s="137"/>
      <c r="I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3" t="s">
        <v>135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141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2" t="s">
        <v>6</v>
      </c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</row>
    <row r="3" spans="1:35" ht="16.5" x14ac:dyDescent="0.25">
      <c r="A3" s="132" t="s">
        <v>140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249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138"/>
      <c r="B39" s="138"/>
      <c r="C39" s="138"/>
      <c r="D39" s="138"/>
      <c r="E39" s="138"/>
      <c r="F39" s="138"/>
      <c r="G39" s="138"/>
      <c r="H39" s="138"/>
      <c r="I39" s="138"/>
      <c r="P39" s="136" t="s">
        <v>252</v>
      </c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</row>
    <row r="40" spans="1:35" ht="16.5" x14ac:dyDescent="0.25">
      <c r="A40" s="137"/>
      <c r="B40" s="137"/>
      <c r="C40" s="137"/>
      <c r="D40" s="137"/>
      <c r="E40" s="137"/>
      <c r="F40" s="137"/>
      <c r="G40" s="137"/>
      <c r="H40" s="137"/>
      <c r="I40" s="137"/>
      <c r="P40" s="15" t="s">
        <v>253</v>
      </c>
      <c r="R40" s="137" t="s">
        <v>103</v>
      </c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  <c r="AF40" s="137"/>
      <c r="AG40" s="137"/>
      <c r="AH40" s="137"/>
      <c r="AI40" s="13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137"/>
      <c r="B47" s="137"/>
      <c r="C47" s="137"/>
      <c r="D47" s="137"/>
      <c r="E47" s="137"/>
      <c r="F47" s="137"/>
      <c r="G47" s="137"/>
      <c r="H47" s="137"/>
      <c r="I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3" t="s">
        <v>255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256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7" t="s">
        <v>6</v>
      </c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</row>
    <row r="3" spans="1:35" ht="16.5" x14ac:dyDescent="0.25">
      <c r="A3" s="137" t="s">
        <v>140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254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138"/>
      <c r="B41" s="138"/>
      <c r="C41" s="138"/>
      <c r="D41" s="138"/>
      <c r="E41" s="138"/>
      <c r="F41" s="138"/>
      <c r="G41" s="138"/>
      <c r="H41" s="138"/>
      <c r="I41" s="138"/>
      <c r="P41" s="136" t="s">
        <v>262</v>
      </c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6"/>
      <c r="AE41" s="136"/>
      <c r="AF41" s="136"/>
      <c r="AG41" s="136"/>
      <c r="AH41" s="136"/>
      <c r="AI41" s="136"/>
    </row>
    <row r="42" spans="1:35" ht="16.5" x14ac:dyDescent="0.25">
      <c r="A42" s="137"/>
      <c r="B42" s="137"/>
      <c r="C42" s="137"/>
      <c r="D42" s="137"/>
      <c r="E42" s="137"/>
      <c r="F42" s="137"/>
      <c r="G42" s="137"/>
      <c r="H42" s="137"/>
      <c r="I42" s="137"/>
      <c r="R42" s="137" t="s">
        <v>103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37"/>
      <c r="B49" s="137"/>
      <c r="C49" s="137"/>
      <c r="D49" s="137"/>
      <c r="E49" s="137"/>
      <c r="F49" s="137"/>
      <c r="G49" s="137"/>
      <c r="H49" s="137"/>
      <c r="I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3" t="s">
        <v>255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S1" s="131" t="s">
        <v>101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256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S2" s="137" t="s">
        <v>6</v>
      </c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</row>
    <row r="3" spans="1:35" ht="16.5" x14ac:dyDescent="0.25">
      <c r="A3" s="137" t="s">
        <v>140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263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142" t="s">
        <v>206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143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138"/>
      <c r="B40" s="138"/>
      <c r="C40" s="138"/>
      <c r="D40" s="138"/>
      <c r="E40" s="138"/>
      <c r="F40" s="138"/>
      <c r="G40" s="138"/>
      <c r="H40" s="138"/>
      <c r="I40" s="138"/>
      <c r="P40" s="136" t="s">
        <v>267</v>
      </c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6"/>
      <c r="AE40" s="136"/>
      <c r="AF40" s="136"/>
      <c r="AG40" s="136"/>
      <c r="AH40" s="136"/>
      <c r="AI40" s="136"/>
    </row>
    <row r="41" spans="1:35" ht="16.5" x14ac:dyDescent="0.25">
      <c r="A41" s="137"/>
      <c r="B41" s="137"/>
      <c r="C41" s="137"/>
      <c r="D41" s="137"/>
      <c r="E41" s="137"/>
      <c r="F41" s="137"/>
      <c r="G41" s="137"/>
      <c r="H41" s="137"/>
      <c r="I41" s="137"/>
      <c r="R41" s="137" t="s">
        <v>103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37"/>
      <c r="AF41" s="137"/>
      <c r="AG41" s="137"/>
      <c r="AH41" s="137"/>
      <c r="AI41" s="13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137"/>
      <c r="B48" s="137"/>
      <c r="C48" s="137"/>
      <c r="D48" s="137"/>
      <c r="E48" s="137"/>
      <c r="F48" s="137"/>
      <c r="G48" s="137"/>
      <c r="H48" s="137"/>
      <c r="I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137"/>
      <c r="AG48" s="137"/>
      <c r="AH48" s="137"/>
      <c r="AI48" s="137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3" t="s">
        <v>255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R1" s="131" t="s">
        <v>101</v>
      </c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256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R2" s="137" t="s">
        <v>6</v>
      </c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</row>
    <row r="3" spans="1:35" ht="16.5" x14ac:dyDescent="0.25">
      <c r="A3" s="137" t="s">
        <v>140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273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38"/>
      <c r="B37" s="138"/>
      <c r="C37" s="138"/>
      <c r="D37" s="138"/>
      <c r="E37" s="138"/>
      <c r="F37" s="138"/>
      <c r="G37" s="138"/>
      <c r="H37" s="138"/>
      <c r="O37" s="136" t="s">
        <v>274</v>
      </c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</row>
    <row r="38" spans="1:35" ht="16.5" x14ac:dyDescent="0.25">
      <c r="A38" s="137"/>
      <c r="B38" s="137"/>
      <c r="C38" s="137"/>
      <c r="D38" s="137"/>
      <c r="E38" s="137"/>
      <c r="F38" s="137"/>
      <c r="G38" s="137"/>
      <c r="H38" s="137"/>
      <c r="Q38" s="137" t="s">
        <v>103</v>
      </c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7"/>
      <c r="B45" s="137"/>
      <c r="C45" s="137"/>
      <c r="D45" s="137"/>
      <c r="E45" s="137"/>
      <c r="F45" s="137"/>
      <c r="G45" s="137"/>
      <c r="H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K9" sqref="K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3" t="s">
        <v>255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R1" s="131" t="s">
        <v>101</v>
      </c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6.5" x14ac:dyDescent="0.25">
      <c r="A2" s="133" t="s">
        <v>256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R2" s="137" t="s">
        <v>6</v>
      </c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</row>
    <row r="3" spans="1:35" ht="16.5" x14ac:dyDescent="0.25">
      <c r="A3" s="137" t="s">
        <v>140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</row>
    <row r="4" spans="1:35" ht="9" customHeight="1" x14ac:dyDescent="0.25"/>
    <row r="5" spans="1:35" s="21" customFormat="1" ht="19.5" x14ac:dyDescent="0.3">
      <c r="A5" s="134" t="s">
        <v>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1" customFormat="1" ht="19.5" x14ac:dyDescent="0.3">
      <c r="A6" s="135" t="s">
        <v>278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9" t="s">
        <v>0</v>
      </c>
      <c r="B8" s="144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139" t="s">
        <v>45</v>
      </c>
    </row>
    <row r="9" spans="1:35" s="44" customFormat="1" ht="28.5" customHeight="1" x14ac:dyDescent="0.25">
      <c r="A9" s="140"/>
      <c r="B9" s="145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140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276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277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38"/>
      <c r="B37" s="138"/>
      <c r="C37" s="138"/>
      <c r="D37" s="138"/>
      <c r="E37" s="138"/>
      <c r="F37" s="138"/>
      <c r="G37" s="138"/>
      <c r="H37" s="138"/>
      <c r="O37" s="136" t="s">
        <v>275</v>
      </c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</row>
    <row r="38" spans="1:35" ht="16.5" x14ac:dyDescent="0.25">
      <c r="A38" s="137"/>
      <c r="B38" s="137"/>
      <c r="C38" s="137"/>
      <c r="D38" s="137"/>
      <c r="E38" s="137"/>
      <c r="F38" s="137"/>
      <c r="G38" s="137"/>
      <c r="H38" s="137"/>
      <c r="Q38" s="137" t="s">
        <v>103</v>
      </c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7"/>
      <c r="B45" s="137"/>
      <c r="C45" s="137"/>
      <c r="D45" s="137"/>
      <c r="E45" s="137"/>
      <c r="F45" s="137"/>
      <c r="G45" s="137"/>
      <c r="H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workbookViewId="0">
      <selection activeCell="G6" sqref="G6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3" width="3.28515625" style="77" customWidth="1"/>
    <col min="34" max="34" width="8.28515625" style="96" customWidth="1"/>
    <col min="35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21" customHeight="1" x14ac:dyDescent="0.25">
      <c r="A1" s="148" t="s">
        <v>279</v>
      </c>
      <c r="B1" s="148"/>
      <c r="C1" s="148"/>
      <c r="D1" s="148"/>
      <c r="E1" s="148"/>
      <c r="F1" s="148"/>
      <c r="G1" s="75"/>
      <c r="H1" s="76"/>
      <c r="J1" s="78"/>
      <c r="K1" s="78"/>
      <c r="L1" s="78"/>
      <c r="M1" s="78"/>
      <c r="N1" s="78"/>
      <c r="O1" s="78"/>
      <c r="P1" s="78"/>
      <c r="Q1" s="149" t="s">
        <v>280</v>
      </c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79"/>
      <c r="AD1" s="79"/>
      <c r="AE1" s="80"/>
      <c r="AF1" s="76"/>
      <c r="AG1" s="76">
        <v>7</v>
      </c>
      <c r="AH1" s="81">
        <v>2018</v>
      </c>
      <c r="AI1" s="76"/>
    </row>
    <row r="2" spans="1:35" ht="15" customHeight="1" x14ac:dyDescent="0.25">
      <c r="A2" s="150" t="s">
        <v>140</v>
      </c>
      <c r="B2" s="150"/>
      <c r="C2" s="150"/>
      <c r="D2" s="150"/>
      <c r="E2" s="150"/>
      <c r="F2" s="150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51">
        <f>DATE($AH$1,$AG$1,1)</f>
        <v>43282</v>
      </c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80"/>
      <c r="AD2" s="80"/>
      <c r="AE2" s="80"/>
      <c r="AF2" s="76"/>
      <c r="AG2" s="76"/>
      <c r="AH2" s="80"/>
      <c r="AI2" s="76"/>
    </row>
    <row r="3" spans="1:35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76"/>
      <c r="AH3" s="80"/>
      <c r="AI3" s="76"/>
    </row>
    <row r="4" spans="1:35" ht="15" customHeight="1" x14ac:dyDescent="0.25">
      <c r="A4" s="152" t="s">
        <v>282</v>
      </c>
      <c r="B4" s="84" t="s">
        <v>283</v>
      </c>
      <c r="C4" s="85">
        <v>43282</v>
      </c>
      <c r="D4" s="85">
        <v>43283</v>
      </c>
      <c r="E4" s="85">
        <v>43284</v>
      </c>
      <c r="F4" s="85">
        <v>43285</v>
      </c>
      <c r="G4" s="85">
        <v>43286</v>
      </c>
      <c r="H4" s="85">
        <v>43287</v>
      </c>
      <c r="I4" s="85">
        <v>43288</v>
      </c>
      <c r="J4" s="85">
        <v>43289</v>
      </c>
      <c r="K4" s="85">
        <v>43290</v>
      </c>
      <c r="L4" s="85">
        <v>43291</v>
      </c>
      <c r="M4" s="85">
        <v>43292</v>
      </c>
      <c r="N4" s="85">
        <v>43293</v>
      </c>
      <c r="O4" s="85">
        <v>43294</v>
      </c>
      <c r="P4" s="85">
        <v>43295</v>
      </c>
      <c r="Q4" s="85">
        <v>43296</v>
      </c>
      <c r="R4" s="85">
        <v>43297</v>
      </c>
      <c r="S4" s="85">
        <v>43298</v>
      </c>
      <c r="T4" s="85">
        <v>43299</v>
      </c>
      <c r="U4" s="85">
        <v>43300</v>
      </c>
      <c r="V4" s="85">
        <v>43301</v>
      </c>
      <c r="W4" s="85">
        <v>43302</v>
      </c>
      <c r="X4" s="85">
        <v>43303</v>
      </c>
      <c r="Y4" s="85">
        <v>43304</v>
      </c>
      <c r="Z4" s="85">
        <v>43305</v>
      </c>
      <c r="AA4" s="85">
        <v>43306</v>
      </c>
      <c r="AB4" s="85">
        <v>43307</v>
      </c>
      <c r="AC4" s="85">
        <v>43308</v>
      </c>
      <c r="AD4" s="85">
        <v>43309</v>
      </c>
      <c r="AE4" s="85">
        <v>43310</v>
      </c>
      <c r="AF4" s="85">
        <v>43311</v>
      </c>
      <c r="AG4" s="85">
        <v>43312</v>
      </c>
      <c r="AH4" s="146" t="s">
        <v>284</v>
      </c>
      <c r="AI4" s="76"/>
    </row>
    <row r="5" spans="1:35" ht="15" hidden="1" customHeight="1" x14ac:dyDescent="0.25">
      <c r="A5" s="153"/>
      <c r="B5" s="86"/>
      <c r="C5" s="87" t="str">
        <f>TEXT(C4,"ddd")</f>
        <v>Sun</v>
      </c>
      <c r="D5" s="87" t="str">
        <f t="shared" ref="D5:AG5" si="0">TEXT(D4,"ddd")</f>
        <v>Mon</v>
      </c>
      <c r="E5" s="87" t="str">
        <f t="shared" si="0"/>
        <v>Tue</v>
      </c>
      <c r="F5" s="87" t="str">
        <f t="shared" si="0"/>
        <v>Wed</v>
      </c>
      <c r="G5" s="87" t="str">
        <f t="shared" si="0"/>
        <v>Thu</v>
      </c>
      <c r="H5" s="87" t="str">
        <f t="shared" si="0"/>
        <v>Fri</v>
      </c>
      <c r="I5" s="87" t="str">
        <f t="shared" si="0"/>
        <v>Sat</v>
      </c>
      <c r="J5" s="87" t="str">
        <f t="shared" si="0"/>
        <v>Sun</v>
      </c>
      <c r="K5" s="87" t="str">
        <f t="shared" si="0"/>
        <v>Mon</v>
      </c>
      <c r="L5" s="87" t="str">
        <f t="shared" si="0"/>
        <v>Tue</v>
      </c>
      <c r="M5" s="87" t="str">
        <f t="shared" si="0"/>
        <v>Wed</v>
      </c>
      <c r="N5" s="87" t="str">
        <f t="shared" si="0"/>
        <v>Thu</v>
      </c>
      <c r="O5" s="87" t="str">
        <f t="shared" si="0"/>
        <v>Fri</v>
      </c>
      <c r="P5" s="87" t="str">
        <f t="shared" si="0"/>
        <v>Sat</v>
      </c>
      <c r="Q5" s="87" t="str">
        <f t="shared" si="0"/>
        <v>Sun</v>
      </c>
      <c r="R5" s="87" t="str">
        <f t="shared" si="0"/>
        <v>Mon</v>
      </c>
      <c r="S5" s="87" t="str">
        <f t="shared" si="0"/>
        <v>Tue</v>
      </c>
      <c r="T5" s="87" t="str">
        <f t="shared" si="0"/>
        <v>Wed</v>
      </c>
      <c r="U5" s="87" t="str">
        <f t="shared" si="0"/>
        <v>Thu</v>
      </c>
      <c r="V5" s="87" t="str">
        <f t="shared" si="0"/>
        <v>Fri</v>
      </c>
      <c r="W5" s="87" t="str">
        <f t="shared" si="0"/>
        <v>Sat</v>
      </c>
      <c r="X5" s="87" t="str">
        <f t="shared" si="0"/>
        <v>Sun</v>
      </c>
      <c r="Y5" s="87" t="str">
        <f t="shared" si="0"/>
        <v>Mon</v>
      </c>
      <c r="Z5" s="87" t="str">
        <f t="shared" si="0"/>
        <v>Tue</v>
      </c>
      <c r="AA5" s="87" t="str">
        <f t="shared" si="0"/>
        <v>Wed</v>
      </c>
      <c r="AB5" s="87" t="str">
        <f t="shared" si="0"/>
        <v>Thu</v>
      </c>
      <c r="AC5" s="87" t="str">
        <f t="shared" si="0"/>
        <v>Fri</v>
      </c>
      <c r="AD5" s="87" t="str">
        <f t="shared" si="0"/>
        <v>Sat</v>
      </c>
      <c r="AE5" s="87" t="str">
        <f t="shared" si="0"/>
        <v>Sun</v>
      </c>
      <c r="AF5" s="87" t="str">
        <f t="shared" si="0"/>
        <v>Mon</v>
      </c>
      <c r="AG5" s="87" t="str">
        <f t="shared" si="0"/>
        <v>Tue</v>
      </c>
      <c r="AH5" s="147"/>
      <c r="AI5" s="76"/>
    </row>
    <row r="6" spans="1:35" s="91" customFormat="1" ht="17.25" customHeight="1" x14ac:dyDescent="0.25">
      <c r="A6" s="154"/>
      <c r="B6" s="88"/>
      <c r="C6" s="89" t="str">
        <f>CHOOSE(WEEKDAY(C4),"CN","T2","T3","T4","T5","T6","T7")</f>
        <v>CN</v>
      </c>
      <c r="D6" s="89" t="str">
        <f t="shared" ref="D6:AG6" si="1">CHOOSE(WEEKDAY(D4),"CN","T2","T3","T4","T5","T6","T7")</f>
        <v>T2</v>
      </c>
      <c r="E6" s="89" t="str">
        <f t="shared" si="1"/>
        <v>T3</v>
      </c>
      <c r="F6" s="89" t="str">
        <f t="shared" si="1"/>
        <v>T4</v>
      </c>
      <c r="G6" s="89" t="str">
        <f t="shared" si="1"/>
        <v>T5</v>
      </c>
      <c r="H6" s="89" t="str">
        <f t="shared" si="1"/>
        <v>T6</v>
      </c>
      <c r="I6" s="89" t="str">
        <f t="shared" si="1"/>
        <v>T7</v>
      </c>
      <c r="J6" s="89" t="str">
        <f t="shared" si="1"/>
        <v>CN</v>
      </c>
      <c r="K6" s="89" t="str">
        <f t="shared" si="1"/>
        <v>T2</v>
      </c>
      <c r="L6" s="89" t="str">
        <f t="shared" si="1"/>
        <v>T3</v>
      </c>
      <c r="M6" s="89" t="str">
        <f t="shared" si="1"/>
        <v>T4</v>
      </c>
      <c r="N6" s="89" t="str">
        <f t="shared" si="1"/>
        <v>T5</v>
      </c>
      <c r="O6" s="89" t="str">
        <f t="shared" si="1"/>
        <v>T6</v>
      </c>
      <c r="P6" s="89" t="str">
        <f t="shared" si="1"/>
        <v>T7</v>
      </c>
      <c r="Q6" s="89" t="str">
        <f t="shared" si="1"/>
        <v>CN</v>
      </c>
      <c r="R6" s="89" t="str">
        <f t="shared" si="1"/>
        <v>T2</v>
      </c>
      <c r="S6" s="89" t="str">
        <f t="shared" si="1"/>
        <v>T3</v>
      </c>
      <c r="T6" s="89" t="str">
        <f t="shared" si="1"/>
        <v>T4</v>
      </c>
      <c r="U6" s="89" t="str">
        <f t="shared" si="1"/>
        <v>T5</v>
      </c>
      <c r="V6" s="89" t="str">
        <f t="shared" si="1"/>
        <v>T6</v>
      </c>
      <c r="W6" s="89" t="str">
        <f t="shared" si="1"/>
        <v>T7</v>
      </c>
      <c r="X6" s="89" t="str">
        <f t="shared" si="1"/>
        <v>CN</v>
      </c>
      <c r="Y6" s="89" t="str">
        <f t="shared" si="1"/>
        <v>T2</v>
      </c>
      <c r="Z6" s="89" t="str">
        <f t="shared" si="1"/>
        <v>T3</v>
      </c>
      <c r="AA6" s="89" t="str">
        <f t="shared" si="1"/>
        <v>T4</v>
      </c>
      <c r="AB6" s="89" t="str">
        <f t="shared" si="1"/>
        <v>T5</v>
      </c>
      <c r="AC6" s="89" t="str">
        <f t="shared" si="1"/>
        <v>T6</v>
      </c>
      <c r="AD6" s="89" t="str">
        <f t="shared" si="1"/>
        <v>T7</v>
      </c>
      <c r="AE6" s="89" t="str">
        <f t="shared" si="1"/>
        <v>CN</v>
      </c>
      <c r="AF6" s="89" t="str">
        <f t="shared" si="1"/>
        <v>T2</v>
      </c>
      <c r="AG6" s="89" t="str">
        <f t="shared" si="1"/>
        <v>T3</v>
      </c>
      <c r="AH6" s="147"/>
      <c r="AI6" s="90"/>
    </row>
    <row r="7" spans="1:35" ht="18" customHeight="1" x14ac:dyDescent="0.25">
      <c r="A7" s="92" t="s">
        <v>285</v>
      </c>
      <c r="B7" s="93" t="s">
        <v>49</v>
      </c>
      <c r="C7" s="94"/>
      <c r="D7" s="94" t="s">
        <v>286</v>
      </c>
      <c r="E7" s="94" t="s">
        <v>286</v>
      </c>
      <c r="F7" s="94" t="s">
        <v>286</v>
      </c>
      <c r="G7" s="94" t="s">
        <v>286</v>
      </c>
      <c r="H7" s="94" t="s">
        <v>286</v>
      </c>
      <c r="I7" s="94"/>
      <c r="J7" s="94"/>
      <c r="K7" s="94" t="s">
        <v>286</v>
      </c>
      <c r="L7" s="94" t="s">
        <v>286</v>
      </c>
      <c r="M7" s="94" t="s">
        <v>286</v>
      </c>
      <c r="N7" s="94" t="s">
        <v>286</v>
      </c>
      <c r="O7" s="94" t="s">
        <v>286</v>
      </c>
      <c r="P7" s="94"/>
      <c r="Q7" s="94"/>
      <c r="R7" s="94" t="s">
        <v>286</v>
      </c>
      <c r="S7" s="94" t="s">
        <v>286</v>
      </c>
      <c r="T7" s="94" t="s">
        <v>286</v>
      </c>
      <c r="U7" s="94" t="s">
        <v>286</v>
      </c>
      <c r="V7" s="94" t="s">
        <v>286</v>
      </c>
      <c r="W7" s="94"/>
      <c r="X7" s="94"/>
      <c r="Y7" s="94" t="s">
        <v>286</v>
      </c>
      <c r="Z7" s="94" t="s">
        <v>286</v>
      </c>
      <c r="AA7" s="94" t="s">
        <v>286</v>
      </c>
      <c r="AB7" s="94" t="s">
        <v>286</v>
      </c>
      <c r="AC7" s="94" t="s">
        <v>286</v>
      </c>
      <c r="AD7" s="94"/>
      <c r="AE7" s="94"/>
      <c r="AF7" s="94" t="s">
        <v>286</v>
      </c>
      <c r="AG7" s="94" t="s">
        <v>286</v>
      </c>
      <c r="AH7" s="95">
        <f>COUNTIF(C7:AG7,"X")+COUNTIF(C7:AG7,"CT")+COUNTIF(C7:AG7,"TS")+COUNTIF(C7:AG7,"Ho")</f>
        <v>22</v>
      </c>
      <c r="AI7" s="76"/>
    </row>
    <row r="8" spans="1:35" ht="18" customHeight="1" x14ac:dyDescent="0.25">
      <c r="A8" s="92" t="s">
        <v>287</v>
      </c>
      <c r="B8" s="93" t="s">
        <v>50</v>
      </c>
      <c r="C8" s="94"/>
      <c r="D8" s="94" t="s">
        <v>286</v>
      </c>
      <c r="E8" s="94" t="s">
        <v>286</v>
      </c>
      <c r="F8" s="94" t="s">
        <v>286</v>
      </c>
      <c r="G8" s="94" t="s">
        <v>286</v>
      </c>
      <c r="H8" s="94" t="s">
        <v>286</v>
      </c>
      <c r="I8" s="94"/>
      <c r="J8" s="94"/>
      <c r="K8" s="94" t="s">
        <v>286</v>
      </c>
      <c r="L8" s="94" t="s">
        <v>286</v>
      </c>
      <c r="M8" s="94" t="s">
        <v>286</v>
      </c>
      <c r="N8" s="94" t="s">
        <v>286</v>
      </c>
      <c r="O8" s="94" t="s">
        <v>286</v>
      </c>
      <c r="P8" s="94"/>
      <c r="Q8" s="94"/>
      <c r="R8" s="94" t="s">
        <v>286</v>
      </c>
      <c r="S8" s="94" t="s">
        <v>286</v>
      </c>
      <c r="T8" s="94" t="s">
        <v>286</v>
      </c>
      <c r="U8" s="94" t="s">
        <v>286</v>
      </c>
      <c r="V8" s="94" t="s">
        <v>286</v>
      </c>
      <c r="W8" s="94"/>
      <c r="X8" s="94"/>
      <c r="Y8" s="94" t="s">
        <v>286</v>
      </c>
      <c r="Z8" s="94" t="s">
        <v>286</v>
      </c>
      <c r="AA8" s="94" t="s">
        <v>286</v>
      </c>
      <c r="AB8" s="94" t="s">
        <v>286</v>
      </c>
      <c r="AC8" s="94" t="s">
        <v>286</v>
      </c>
      <c r="AD8" s="94"/>
      <c r="AE8" s="94"/>
      <c r="AF8" s="94" t="s">
        <v>286</v>
      </c>
      <c r="AG8" s="94" t="s">
        <v>286</v>
      </c>
      <c r="AH8" s="95">
        <f t="shared" ref="AH8:AH23" si="2">COUNTIF(C8:AG8,"X")+COUNTIF(C8:AG8,"CT")+COUNTIF(C8:AG8,"TS")+COUNTIF(C8:AG8,"Ho")</f>
        <v>22</v>
      </c>
      <c r="AI8" s="76"/>
    </row>
    <row r="9" spans="1:35" ht="18" customHeight="1" x14ac:dyDescent="0.25">
      <c r="A9" s="92" t="s">
        <v>288</v>
      </c>
      <c r="B9" s="93" t="s">
        <v>52</v>
      </c>
      <c r="C9" s="94"/>
      <c r="D9" s="94" t="s">
        <v>286</v>
      </c>
      <c r="E9" s="94" t="s">
        <v>286</v>
      </c>
      <c r="F9" s="94" t="s">
        <v>286</v>
      </c>
      <c r="G9" s="94" t="s">
        <v>286</v>
      </c>
      <c r="H9" s="94" t="s">
        <v>286</v>
      </c>
      <c r="I9" s="94"/>
      <c r="J9" s="94"/>
      <c r="K9" s="94" t="s">
        <v>286</v>
      </c>
      <c r="L9" s="94" t="s">
        <v>286</v>
      </c>
      <c r="M9" s="94" t="s">
        <v>286</v>
      </c>
      <c r="N9" s="94" t="s">
        <v>286</v>
      </c>
      <c r="O9" s="94" t="s">
        <v>286</v>
      </c>
      <c r="P9" s="94"/>
      <c r="Q9" s="94"/>
      <c r="R9" s="94" t="s">
        <v>286</v>
      </c>
      <c r="S9" s="94" t="s">
        <v>286</v>
      </c>
      <c r="T9" s="94" t="s">
        <v>286</v>
      </c>
      <c r="U9" s="94" t="s">
        <v>286</v>
      </c>
      <c r="V9" s="94" t="s">
        <v>286</v>
      </c>
      <c r="W9" s="94"/>
      <c r="X9" s="94"/>
      <c r="Y9" s="94" t="s">
        <v>286</v>
      </c>
      <c r="Z9" s="94" t="s">
        <v>286</v>
      </c>
      <c r="AA9" s="94" t="s">
        <v>286</v>
      </c>
      <c r="AB9" s="94" t="s">
        <v>286</v>
      </c>
      <c r="AC9" s="94" t="s">
        <v>286</v>
      </c>
      <c r="AD9" s="94"/>
      <c r="AE9" s="94"/>
      <c r="AF9" s="94" t="s">
        <v>286</v>
      </c>
      <c r="AG9" s="94" t="s">
        <v>165</v>
      </c>
      <c r="AH9" s="95">
        <f t="shared" si="2"/>
        <v>21</v>
      </c>
      <c r="AI9" s="76"/>
    </row>
    <row r="10" spans="1:35" s="96" customFormat="1" ht="18" customHeight="1" x14ac:dyDescent="0.25">
      <c r="A10" s="92" t="s">
        <v>289</v>
      </c>
      <c r="B10" s="93" t="s">
        <v>53</v>
      </c>
      <c r="C10" s="94"/>
      <c r="D10" s="94" t="s">
        <v>286</v>
      </c>
      <c r="E10" s="94" t="s">
        <v>286</v>
      </c>
      <c r="F10" s="94" t="s">
        <v>286</v>
      </c>
      <c r="G10" s="94" t="s">
        <v>286</v>
      </c>
      <c r="H10" s="94" t="s">
        <v>286</v>
      </c>
      <c r="I10" s="94"/>
      <c r="J10" s="94"/>
      <c r="K10" s="94" t="s">
        <v>286</v>
      </c>
      <c r="L10" s="94" t="s">
        <v>286</v>
      </c>
      <c r="M10" s="94" t="s">
        <v>286</v>
      </c>
      <c r="N10" s="94" t="s">
        <v>286</v>
      </c>
      <c r="O10" s="94" t="s">
        <v>286</v>
      </c>
      <c r="P10" s="94"/>
      <c r="Q10" s="94"/>
      <c r="R10" s="94" t="s">
        <v>286</v>
      </c>
      <c r="S10" s="94" t="s">
        <v>286</v>
      </c>
      <c r="T10" s="94" t="s">
        <v>286</v>
      </c>
      <c r="U10" s="94" t="s">
        <v>286</v>
      </c>
      <c r="V10" s="94" t="s">
        <v>286</v>
      </c>
      <c r="W10" s="94"/>
      <c r="X10" s="94"/>
      <c r="Y10" s="94" t="s">
        <v>286</v>
      </c>
      <c r="Z10" s="94" t="s">
        <v>286</v>
      </c>
      <c r="AA10" s="94" t="s">
        <v>286</v>
      </c>
      <c r="AB10" s="94" t="s">
        <v>286</v>
      </c>
      <c r="AC10" s="94" t="s">
        <v>286</v>
      </c>
      <c r="AD10" s="94"/>
      <c r="AE10" s="94"/>
      <c r="AF10" s="94" t="s">
        <v>286</v>
      </c>
      <c r="AG10" s="94" t="s">
        <v>165</v>
      </c>
      <c r="AH10" s="95">
        <f t="shared" si="2"/>
        <v>21</v>
      </c>
      <c r="AI10" s="80"/>
    </row>
    <row r="11" spans="1:35" s="96" customFormat="1" ht="18" customHeight="1" x14ac:dyDescent="0.25">
      <c r="A11" s="92" t="s">
        <v>290</v>
      </c>
      <c r="B11" s="93" t="s">
        <v>54</v>
      </c>
      <c r="C11" s="94"/>
      <c r="D11" s="94" t="s">
        <v>286</v>
      </c>
      <c r="E11" s="94" t="s">
        <v>286</v>
      </c>
      <c r="F11" s="94" t="s">
        <v>286</v>
      </c>
      <c r="G11" s="94" t="s">
        <v>286</v>
      </c>
      <c r="H11" s="94" t="s">
        <v>286</v>
      </c>
      <c r="I11" s="94"/>
      <c r="J11" s="94"/>
      <c r="K11" s="94" t="s">
        <v>286</v>
      </c>
      <c r="L11" s="94" t="s">
        <v>286</v>
      </c>
      <c r="M11" s="94" t="s">
        <v>286</v>
      </c>
      <c r="N11" s="94" t="s">
        <v>286</v>
      </c>
      <c r="O11" s="94" t="s">
        <v>286</v>
      </c>
      <c r="P11" s="94"/>
      <c r="Q11" s="94"/>
      <c r="R11" s="94" t="s">
        <v>286</v>
      </c>
      <c r="S11" s="94" t="s">
        <v>286</v>
      </c>
      <c r="T11" s="94" t="s">
        <v>286</v>
      </c>
      <c r="U11" s="94" t="s">
        <v>286</v>
      </c>
      <c r="V11" s="94" t="s">
        <v>286</v>
      </c>
      <c r="W11" s="94"/>
      <c r="X11" s="94"/>
      <c r="Y11" s="94" t="s">
        <v>286</v>
      </c>
      <c r="Z11" s="94" t="s">
        <v>286</v>
      </c>
      <c r="AA11" s="94" t="s">
        <v>286</v>
      </c>
      <c r="AB11" s="94" t="s">
        <v>286</v>
      </c>
      <c r="AC11" s="94" t="s">
        <v>286</v>
      </c>
      <c r="AD11" s="94"/>
      <c r="AE11" s="94"/>
      <c r="AF11" s="94" t="s">
        <v>286</v>
      </c>
      <c r="AG11" s="94" t="s">
        <v>286</v>
      </c>
      <c r="AH11" s="95">
        <f t="shared" si="2"/>
        <v>22</v>
      </c>
      <c r="AI11" s="80"/>
    </row>
    <row r="12" spans="1:35" s="96" customFormat="1" ht="18" customHeight="1" x14ac:dyDescent="0.25">
      <c r="A12" s="92" t="s">
        <v>291</v>
      </c>
      <c r="B12" s="93" t="s">
        <v>55</v>
      </c>
      <c r="C12" s="94"/>
      <c r="D12" s="94" t="s">
        <v>286</v>
      </c>
      <c r="E12" s="94" t="s">
        <v>286</v>
      </c>
      <c r="F12" s="94" t="s">
        <v>286</v>
      </c>
      <c r="G12" s="94" t="s">
        <v>286</v>
      </c>
      <c r="H12" s="94" t="s">
        <v>286</v>
      </c>
      <c r="I12" s="94"/>
      <c r="J12" s="94"/>
      <c r="K12" s="94" t="s">
        <v>286</v>
      </c>
      <c r="L12" s="94" t="s">
        <v>286</v>
      </c>
      <c r="M12" s="94" t="s">
        <v>286</v>
      </c>
      <c r="N12" s="94" t="s">
        <v>286</v>
      </c>
      <c r="O12" s="94" t="s">
        <v>286</v>
      </c>
      <c r="P12" s="94"/>
      <c r="Q12" s="94"/>
      <c r="R12" s="94" t="s">
        <v>286</v>
      </c>
      <c r="S12" s="94" t="s">
        <v>286</v>
      </c>
      <c r="T12" s="94" t="s">
        <v>286</v>
      </c>
      <c r="U12" s="94" t="s">
        <v>286</v>
      </c>
      <c r="V12" s="94" t="s">
        <v>286</v>
      </c>
      <c r="W12" s="94"/>
      <c r="X12" s="94"/>
      <c r="Y12" s="94" t="s">
        <v>286</v>
      </c>
      <c r="Z12" s="94" t="s">
        <v>286</v>
      </c>
      <c r="AA12" s="94" t="s">
        <v>286</v>
      </c>
      <c r="AB12" s="94" t="s">
        <v>286</v>
      </c>
      <c r="AC12" s="94" t="s">
        <v>286</v>
      </c>
      <c r="AD12" s="94"/>
      <c r="AE12" s="94"/>
      <c r="AF12" s="94" t="s">
        <v>165</v>
      </c>
      <c r="AG12" s="94" t="s">
        <v>286</v>
      </c>
      <c r="AH12" s="95">
        <f t="shared" si="2"/>
        <v>21</v>
      </c>
      <c r="AI12" s="80"/>
    </row>
    <row r="13" spans="1:35" s="96" customFormat="1" ht="18" customHeight="1" x14ac:dyDescent="0.25">
      <c r="A13" s="92" t="s">
        <v>292</v>
      </c>
      <c r="B13" s="93" t="s">
        <v>56</v>
      </c>
      <c r="C13" s="94"/>
      <c r="D13" s="94" t="s">
        <v>286</v>
      </c>
      <c r="E13" s="94" t="s">
        <v>286</v>
      </c>
      <c r="F13" s="94" t="s">
        <v>286</v>
      </c>
      <c r="G13" s="94" t="s">
        <v>286</v>
      </c>
      <c r="H13" s="94" t="s">
        <v>286</v>
      </c>
      <c r="I13" s="94"/>
      <c r="J13" s="94"/>
      <c r="K13" s="94" t="s">
        <v>286</v>
      </c>
      <c r="L13" s="94" t="s">
        <v>286</v>
      </c>
      <c r="M13" s="94" t="s">
        <v>286</v>
      </c>
      <c r="N13" s="94" t="s">
        <v>286</v>
      </c>
      <c r="O13" s="94" t="s">
        <v>286</v>
      </c>
      <c r="P13" s="94"/>
      <c r="Q13" s="94"/>
      <c r="R13" s="94" t="s">
        <v>286</v>
      </c>
      <c r="S13" s="94" t="s">
        <v>286</v>
      </c>
      <c r="T13" s="94" t="s">
        <v>286</v>
      </c>
      <c r="U13" s="94" t="s">
        <v>286</v>
      </c>
      <c r="V13" s="94" t="s">
        <v>286</v>
      </c>
      <c r="W13" s="94"/>
      <c r="X13" s="94"/>
      <c r="Y13" s="94" t="s">
        <v>286</v>
      </c>
      <c r="Z13" s="94" t="s">
        <v>286</v>
      </c>
      <c r="AA13" s="94" t="s">
        <v>286</v>
      </c>
      <c r="AB13" s="94" t="s">
        <v>286</v>
      </c>
      <c r="AC13" s="94" t="s">
        <v>286</v>
      </c>
      <c r="AD13" s="94"/>
      <c r="AE13" s="94"/>
      <c r="AF13" s="94" t="s">
        <v>286</v>
      </c>
      <c r="AG13" s="94" t="s">
        <v>165</v>
      </c>
      <c r="AH13" s="95">
        <f t="shared" si="2"/>
        <v>21</v>
      </c>
      <c r="AI13" s="80"/>
    </row>
    <row r="14" spans="1:35" s="96" customFormat="1" ht="18" customHeight="1" x14ac:dyDescent="0.25">
      <c r="A14" s="92" t="s">
        <v>293</v>
      </c>
      <c r="B14" s="93" t="s">
        <v>57</v>
      </c>
      <c r="C14" s="94"/>
      <c r="D14" s="94" t="s">
        <v>286</v>
      </c>
      <c r="E14" s="94" t="s">
        <v>286</v>
      </c>
      <c r="F14" s="94" t="s">
        <v>286</v>
      </c>
      <c r="G14" s="94" t="s">
        <v>286</v>
      </c>
      <c r="H14" s="94" t="s">
        <v>286</v>
      </c>
      <c r="I14" s="94"/>
      <c r="J14" s="94"/>
      <c r="K14" s="94" t="s">
        <v>286</v>
      </c>
      <c r="L14" s="94" t="s">
        <v>286</v>
      </c>
      <c r="M14" s="94" t="s">
        <v>286</v>
      </c>
      <c r="N14" s="94" t="s">
        <v>286</v>
      </c>
      <c r="O14" s="94" t="s">
        <v>286</v>
      </c>
      <c r="P14" s="94"/>
      <c r="Q14" s="94"/>
      <c r="R14" s="94" t="s">
        <v>286</v>
      </c>
      <c r="S14" s="94" t="s">
        <v>286</v>
      </c>
      <c r="T14" s="94" t="s">
        <v>286</v>
      </c>
      <c r="U14" s="94" t="s">
        <v>286</v>
      </c>
      <c r="V14" s="94" t="s">
        <v>286</v>
      </c>
      <c r="W14" s="94"/>
      <c r="X14" s="94"/>
      <c r="Y14" s="94" t="s">
        <v>286</v>
      </c>
      <c r="Z14" s="94" t="s">
        <v>286</v>
      </c>
      <c r="AA14" s="94" t="s">
        <v>286</v>
      </c>
      <c r="AB14" s="94" t="s">
        <v>286</v>
      </c>
      <c r="AC14" s="94" t="s">
        <v>286</v>
      </c>
      <c r="AD14" s="94"/>
      <c r="AE14" s="94"/>
      <c r="AF14" s="94" t="s">
        <v>165</v>
      </c>
      <c r="AG14" s="94" t="s">
        <v>286</v>
      </c>
      <c r="AH14" s="95">
        <f t="shared" si="2"/>
        <v>21</v>
      </c>
      <c r="AI14" s="80"/>
    </row>
    <row r="15" spans="1:35" s="96" customFormat="1" ht="18" customHeight="1" x14ac:dyDescent="0.25">
      <c r="A15" s="92" t="s">
        <v>294</v>
      </c>
      <c r="B15" s="93" t="s">
        <v>58</v>
      </c>
      <c r="C15" s="94"/>
      <c r="D15" s="94" t="s">
        <v>286</v>
      </c>
      <c r="E15" s="94" t="s">
        <v>286</v>
      </c>
      <c r="F15" s="94" t="s">
        <v>286</v>
      </c>
      <c r="G15" s="94" t="s">
        <v>286</v>
      </c>
      <c r="H15" s="94" t="s">
        <v>286</v>
      </c>
      <c r="I15" s="94"/>
      <c r="J15" s="94"/>
      <c r="K15" s="94" t="s">
        <v>286</v>
      </c>
      <c r="L15" s="94" t="s">
        <v>286</v>
      </c>
      <c r="M15" s="94" t="s">
        <v>286</v>
      </c>
      <c r="N15" s="94" t="s">
        <v>286</v>
      </c>
      <c r="O15" s="94" t="s">
        <v>286</v>
      </c>
      <c r="P15" s="94"/>
      <c r="Q15" s="94"/>
      <c r="R15" s="94" t="s">
        <v>286</v>
      </c>
      <c r="S15" s="94" t="s">
        <v>286</v>
      </c>
      <c r="T15" s="94" t="s">
        <v>286</v>
      </c>
      <c r="U15" s="94" t="s">
        <v>286</v>
      </c>
      <c r="V15" s="94" t="s">
        <v>286</v>
      </c>
      <c r="W15" s="94"/>
      <c r="X15" s="94"/>
      <c r="Y15" s="94" t="s">
        <v>286</v>
      </c>
      <c r="Z15" s="94" t="s">
        <v>286</v>
      </c>
      <c r="AA15" s="94" t="s">
        <v>286</v>
      </c>
      <c r="AB15" s="94" t="s">
        <v>286</v>
      </c>
      <c r="AC15" s="94" t="s">
        <v>286</v>
      </c>
      <c r="AD15" s="94"/>
      <c r="AE15" s="94"/>
      <c r="AF15" s="94" t="s">
        <v>165</v>
      </c>
      <c r="AG15" s="94" t="s">
        <v>165</v>
      </c>
      <c r="AH15" s="95">
        <f t="shared" si="2"/>
        <v>20</v>
      </c>
      <c r="AI15" s="80"/>
    </row>
    <row r="16" spans="1:35" s="96" customFormat="1" ht="18" customHeight="1" x14ac:dyDescent="0.25">
      <c r="A16" s="92" t="s">
        <v>16</v>
      </c>
      <c r="B16" s="93" t="s">
        <v>59</v>
      </c>
      <c r="C16" s="94"/>
      <c r="D16" s="94" t="s">
        <v>286</v>
      </c>
      <c r="E16" s="94" t="s">
        <v>286</v>
      </c>
      <c r="F16" s="94" t="s">
        <v>286</v>
      </c>
      <c r="G16" s="94" t="s">
        <v>286</v>
      </c>
      <c r="H16" s="94" t="s">
        <v>286</v>
      </c>
      <c r="I16" s="94"/>
      <c r="J16" s="94"/>
      <c r="K16" s="94" t="s">
        <v>286</v>
      </c>
      <c r="L16" s="94" t="s">
        <v>286</v>
      </c>
      <c r="M16" s="94" t="s">
        <v>286</v>
      </c>
      <c r="N16" s="94" t="s">
        <v>286</v>
      </c>
      <c r="O16" s="94" t="s">
        <v>286</v>
      </c>
      <c r="P16" s="94"/>
      <c r="Q16" s="94"/>
      <c r="R16" s="94" t="s">
        <v>286</v>
      </c>
      <c r="S16" s="94" t="s">
        <v>286</v>
      </c>
      <c r="T16" s="94" t="s">
        <v>286</v>
      </c>
      <c r="U16" s="94" t="s">
        <v>286</v>
      </c>
      <c r="V16" s="94" t="s">
        <v>286</v>
      </c>
      <c r="W16" s="94"/>
      <c r="X16" s="94"/>
      <c r="Y16" s="94" t="s">
        <v>286</v>
      </c>
      <c r="Z16" s="94" t="s">
        <v>286</v>
      </c>
      <c r="AA16" s="94" t="s">
        <v>286</v>
      </c>
      <c r="AB16" s="94" t="s">
        <v>286</v>
      </c>
      <c r="AC16" s="94" t="s">
        <v>286</v>
      </c>
      <c r="AD16" s="94"/>
      <c r="AE16" s="94"/>
      <c r="AF16" s="94" t="s">
        <v>165</v>
      </c>
      <c r="AG16" s="94" t="s">
        <v>286</v>
      </c>
      <c r="AH16" s="95">
        <f t="shared" si="2"/>
        <v>21</v>
      </c>
      <c r="AI16" s="80"/>
    </row>
    <row r="17" spans="1:35" s="96" customFormat="1" ht="18" customHeight="1" x14ac:dyDescent="0.25">
      <c r="A17" s="92" t="s">
        <v>17</v>
      </c>
      <c r="B17" s="93" t="s">
        <v>60</v>
      </c>
      <c r="C17" s="94"/>
      <c r="D17" s="94" t="s">
        <v>286</v>
      </c>
      <c r="E17" s="94" t="s">
        <v>286</v>
      </c>
      <c r="F17" s="94" t="s">
        <v>286</v>
      </c>
      <c r="G17" s="94" t="s">
        <v>286</v>
      </c>
      <c r="H17" s="94" t="s">
        <v>286</v>
      </c>
      <c r="I17" s="94"/>
      <c r="J17" s="94"/>
      <c r="K17" s="94" t="s">
        <v>286</v>
      </c>
      <c r="L17" s="94" t="s">
        <v>286</v>
      </c>
      <c r="M17" s="94" t="s">
        <v>286</v>
      </c>
      <c r="N17" s="94" t="s">
        <v>286</v>
      </c>
      <c r="O17" s="94" t="s">
        <v>286</v>
      </c>
      <c r="P17" s="94"/>
      <c r="Q17" s="94"/>
      <c r="R17" s="94" t="s">
        <v>286</v>
      </c>
      <c r="S17" s="94" t="s">
        <v>286</v>
      </c>
      <c r="T17" s="94" t="s">
        <v>286</v>
      </c>
      <c r="U17" s="94" t="s">
        <v>286</v>
      </c>
      <c r="V17" s="94" t="s">
        <v>286</v>
      </c>
      <c r="W17" s="94"/>
      <c r="X17" s="94"/>
      <c r="Y17" s="94" t="s">
        <v>286</v>
      </c>
      <c r="Z17" s="94" t="s">
        <v>286</v>
      </c>
      <c r="AA17" s="94" t="s">
        <v>286</v>
      </c>
      <c r="AB17" s="94" t="s">
        <v>286</v>
      </c>
      <c r="AC17" s="94" t="s">
        <v>286</v>
      </c>
      <c r="AD17" s="94"/>
      <c r="AE17" s="94"/>
      <c r="AF17" s="94" t="s">
        <v>286</v>
      </c>
      <c r="AG17" s="94" t="s">
        <v>286</v>
      </c>
      <c r="AH17" s="95">
        <f t="shared" si="2"/>
        <v>22</v>
      </c>
      <c r="AI17" s="80"/>
    </row>
    <row r="18" spans="1:35" ht="18" customHeight="1" x14ac:dyDescent="0.25">
      <c r="A18" s="92" t="s">
        <v>18</v>
      </c>
      <c r="B18" s="93" t="s">
        <v>61</v>
      </c>
      <c r="C18" s="94"/>
      <c r="D18" s="94" t="s">
        <v>286</v>
      </c>
      <c r="E18" s="94" t="s">
        <v>286</v>
      </c>
      <c r="F18" s="94" t="s">
        <v>286</v>
      </c>
      <c r="G18" s="94" t="s">
        <v>286</v>
      </c>
      <c r="H18" s="94" t="s">
        <v>286</v>
      </c>
      <c r="I18" s="94"/>
      <c r="J18" s="94"/>
      <c r="K18" s="94" t="s">
        <v>286</v>
      </c>
      <c r="L18" s="94" t="s">
        <v>286</v>
      </c>
      <c r="M18" s="94" t="s">
        <v>286</v>
      </c>
      <c r="N18" s="94" t="s">
        <v>286</v>
      </c>
      <c r="O18" s="94" t="s">
        <v>286</v>
      </c>
      <c r="P18" s="94"/>
      <c r="Q18" s="94"/>
      <c r="R18" s="94" t="s">
        <v>286</v>
      </c>
      <c r="S18" s="94" t="s">
        <v>286</v>
      </c>
      <c r="T18" s="94" t="s">
        <v>286</v>
      </c>
      <c r="U18" s="94" t="s">
        <v>286</v>
      </c>
      <c r="V18" s="94" t="s">
        <v>286</v>
      </c>
      <c r="W18" s="94"/>
      <c r="X18" s="94"/>
      <c r="Y18" s="94" t="s">
        <v>286</v>
      </c>
      <c r="Z18" s="94" t="s">
        <v>286</v>
      </c>
      <c r="AA18" s="94" t="s">
        <v>286</v>
      </c>
      <c r="AB18" s="94" t="s">
        <v>286</v>
      </c>
      <c r="AC18" s="94" t="s">
        <v>286</v>
      </c>
      <c r="AD18" s="94"/>
      <c r="AE18" s="94"/>
      <c r="AF18" s="94" t="s">
        <v>286</v>
      </c>
      <c r="AG18" s="94" t="s">
        <v>165</v>
      </c>
      <c r="AH18" s="95">
        <f t="shared" si="2"/>
        <v>21</v>
      </c>
      <c r="AI18" s="76"/>
    </row>
    <row r="19" spans="1:35" ht="18" customHeight="1" x14ac:dyDescent="0.25">
      <c r="A19" s="92" t="s">
        <v>19</v>
      </c>
      <c r="B19" s="93" t="s">
        <v>62</v>
      </c>
      <c r="C19" s="94"/>
      <c r="D19" s="94" t="s">
        <v>286</v>
      </c>
      <c r="E19" s="94" t="s">
        <v>286</v>
      </c>
      <c r="F19" s="94" t="s">
        <v>286</v>
      </c>
      <c r="G19" s="94" t="s">
        <v>286</v>
      </c>
      <c r="H19" s="94" t="s">
        <v>286</v>
      </c>
      <c r="I19" s="94"/>
      <c r="J19" s="94"/>
      <c r="K19" s="94" t="s">
        <v>286</v>
      </c>
      <c r="L19" s="94" t="s">
        <v>286</v>
      </c>
      <c r="M19" s="94" t="s">
        <v>286</v>
      </c>
      <c r="N19" s="94" t="s">
        <v>286</v>
      </c>
      <c r="O19" s="94" t="s">
        <v>286</v>
      </c>
      <c r="P19" s="94"/>
      <c r="Q19" s="94"/>
      <c r="R19" s="94" t="s">
        <v>286</v>
      </c>
      <c r="S19" s="94" t="s">
        <v>286</v>
      </c>
      <c r="T19" s="94" t="s">
        <v>286</v>
      </c>
      <c r="U19" s="94" t="s">
        <v>286</v>
      </c>
      <c r="V19" s="94" t="s">
        <v>286</v>
      </c>
      <c r="W19" s="94"/>
      <c r="X19" s="94"/>
      <c r="Y19" s="94" t="s">
        <v>286</v>
      </c>
      <c r="Z19" s="94" t="s">
        <v>286</v>
      </c>
      <c r="AA19" s="94" t="s">
        <v>286</v>
      </c>
      <c r="AB19" s="94" t="s">
        <v>286</v>
      </c>
      <c r="AC19" s="94" t="s">
        <v>286</v>
      </c>
      <c r="AD19" s="94"/>
      <c r="AE19" s="94"/>
      <c r="AF19" s="94" t="s">
        <v>165</v>
      </c>
      <c r="AG19" s="94" t="s">
        <v>165</v>
      </c>
      <c r="AH19" s="95">
        <f t="shared" si="2"/>
        <v>20</v>
      </c>
      <c r="AI19" s="76"/>
    </row>
    <row r="20" spans="1:35" ht="18" customHeight="1" x14ac:dyDescent="0.25">
      <c r="A20" s="92" t="s">
        <v>20</v>
      </c>
      <c r="B20" s="93" t="s">
        <v>63</v>
      </c>
      <c r="C20" s="94"/>
      <c r="D20" s="94" t="s">
        <v>286</v>
      </c>
      <c r="E20" s="94" t="s">
        <v>286</v>
      </c>
      <c r="F20" s="94" t="s">
        <v>286</v>
      </c>
      <c r="G20" s="94" t="s">
        <v>286</v>
      </c>
      <c r="H20" s="94" t="s">
        <v>286</v>
      </c>
      <c r="I20" s="94"/>
      <c r="J20" s="94"/>
      <c r="K20" s="94" t="s">
        <v>286</v>
      </c>
      <c r="L20" s="94" t="s">
        <v>286</v>
      </c>
      <c r="M20" s="94" t="s">
        <v>286</v>
      </c>
      <c r="N20" s="94" t="s">
        <v>286</v>
      </c>
      <c r="O20" s="94" t="s">
        <v>286</v>
      </c>
      <c r="P20" s="94"/>
      <c r="Q20" s="94"/>
      <c r="R20" s="94" t="s">
        <v>286</v>
      </c>
      <c r="S20" s="94" t="s">
        <v>286</v>
      </c>
      <c r="T20" s="94" t="s">
        <v>286</v>
      </c>
      <c r="U20" s="94" t="s">
        <v>286</v>
      </c>
      <c r="V20" s="94" t="s">
        <v>286</v>
      </c>
      <c r="W20" s="94"/>
      <c r="X20" s="94"/>
      <c r="Y20" s="94" t="s">
        <v>286</v>
      </c>
      <c r="Z20" s="94" t="s">
        <v>286</v>
      </c>
      <c r="AA20" s="94" t="s">
        <v>286</v>
      </c>
      <c r="AB20" s="94" t="s">
        <v>286</v>
      </c>
      <c r="AC20" s="94" t="s">
        <v>286</v>
      </c>
      <c r="AD20" s="94"/>
      <c r="AE20" s="94"/>
      <c r="AF20" s="94" t="s">
        <v>165</v>
      </c>
      <c r="AG20" s="94" t="s">
        <v>165</v>
      </c>
      <c r="AH20" s="95">
        <f t="shared" si="2"/>
        <v>20</v>
      </c>
      <c r="AI20" s="76"/>
    </row>
    <row r="21" spans="1:35" ht="18" customHeight="1" x14ac:dyDescent="0.25">
      <c r="A21" s="92" t="s">
        <v>21</v>
      </c>
      <c r="B21" s="93" t="s">
        <v>64</v>
      </c>
      <c r="C21" s="94"/>
      <c r="D21" s="94" t="s">
        <v>286</v>
      </c>
      <c r="E21" s="94" t="s">
        <v>286</v>
      </c>
      <c r="F21" s="94" t="s">
        <v>286</v>
      </c>
      <c r="G21" s="94" t="s">
        <v>286</v>
      </c>
      <c r="H21" s="94" t="s">
        <v>286</v>
      </c>
      <c r="I21" s="94"/>
      <c r="J21" s="94"/>
      <c r="K21" s="94" t="s">
        <v>286</v>
      </c>
      <c r="L21" s="94" t="s">
        <v>286</v>
      </c>
      <c r="M21" s="94" t="s">
        <v>286</v>
      </c>
      <c r="N21" s="94" t="s">
        <v>286</v>
      </c>
      <c r="O21" s="94" t="s">
        <v>286</v>
      </c>
      <c r="P21" s="94"/>
      <c r="Q21" s="94"/>
      <c r="R21" s="94" t="s">
        <v>286</v>
      </c>
      <c r="S21" s="94" t="s">
        <v>286</v>
      </c>
      <c r="T21" s="94" t="s">
        <v>286</v>
      </c>
      <c r="U21" s="94" t="s">
        <v>286</v>
      </c>
      <c r="V21" s="94" t="s">
        <v>286</v>
      </c>
      <c r="W21" s="94"/>
      <c r="X21" s="94"/>
      <c r="Y21" s="94" t="s">
        <v>286</v>
      </c>
      <c r="Z21" s="94" t="s">
        <v>286</v>
      </c>
      <c r="AA21" s="94" t="s">
        <v>286</v>
      </c>
      <c r="AB21" s="94" t="s">
        <v>286</v>
      </c>
      <c r="AC21" s="94" t="s">
        <v>286</v>
      </c>
      <c r="AD21" s="94"/>
      <c r="AE21" s="94"/>
      <c r="AF21" s="94" t="s">
        <v>286</v>
      </c>
      <c r="AG21" s="94" t="s">
        <v>165</v>
      </c>
      <c r="AH21" s="95">
        <f t="shared" si="2"/>
        <v>21</v>
      </c>
      <c r="AI21" s="76"/>
    </row>
    <row r="22" spans="1:35" ht="18" customHeight="1" x14ac:dyDescent="0.25">
      <c r="A22" s="92" t="s">
        <v>22</v>
      </c>
      <c r="B22" s="93" t="s">
        <v>65</v>
      </c>
      <c r="C22" s="94"/>
      <c r="D22" s="94" t="s">
        <v>286</v>
      </c>
      <c r="E22" s="94" t="s">
        <v>286</v>
      </c>
      <c r="F22" s="94" t="s">
        <v>286</v>
      </c>
      <c r="G22" s="94" t="s">
        <v>286</v>
      </c>
      <c r="H22" s="94" t="s">
        <v>286</v>
      </c>
      <c r="I22" s="94"/>
      <c r="J22" s="94"/>
      <c r="K22" s="94" t="s">
        <v>286</v>
      </c>
      <c r="L22" s="94" t="s">
        <v>286</v>
      </c>
      <c r="M22" s="94" t="s">
        <v>286</v>
      </c>
      <c r="N22" s="94" t="s">
        <v>286</v>
      </c>
      <c r="O22" s="94" t="s">
        <v>286</v>
      </c>
      <c r="P22" s="94"/>
      <c r="Q22" s="94"/>
      <c r="R22" s="94" t="s">
        <v>286</v>
      </c>
      <c r="S22" s="94" t="s">
        <v>286</v>
      </c>
      <c r="T22" s="94" t="s">
        <v>286</v>
      </c>
      <c r="U22" s="94" t="s">
        <v>286</v>
      </c>
      <c r="V22" s="94" t="s">
        <v>286</v>
      </c>
      <c r="W22" s="94"/>
      <c r="X22" s="94"/>
      <c r="Y22" s="94" t="s">
        <v>286</v>
      </c>
      <c r="Z22" s="94" t="s">
        <v>286</v>
      </c>
      <c r="AA22" s="94" t="s">
        <v>286</v>
      </c>
      <c r="AB22" s="94" t="s">
        <v>286</v>
      </c>
      <c r="AC22" s="94" t="s">
        <v>286</v>
      </c>
      <c r="AD22" s="94"/>
      <c r="AE22" s="94"/>
      <c r="AF22" s="94" t="s">
        <v>165</v>
      </c>
      <c r="AG22" s="94" t="s">
        <v>286</v>
      </c>
      <c r="AH22" s="95">
        <f t="shared" si="2"/>
        <v>21</v>
      </c>
      <c r="AI22" s="76"/>
    </row>
    <row r="23" spans="1:35" ht="18" customHeight="1" x14ac:dyDescent="0.25">
      <c r="A23" s="92" t="s">
        <v>23</v>
      </c>
      <c r="B23" s="93" t="s">
        <v>66</v>
      </c>
      <c r="C23" s="94"/>
      <c r="D23" s="94" t="s">
        <v>286</v>
      </c>
      <c r="E23" s="94" t="s">
        <v>286</v>
      </c>
      <c r="F23" s="94" t="s">
        <v>286</v>
      </c>
      <c r="G23" s="94" t="s">
        <v>286</v>
      </c>
      <c r="H23" s="94" t="s">
        <v>286</v>
      </c>
      <c r="I23" s="94"/>
      <c r="J23" s="94"/>
      <c r="K23" s="94" t="s">
        <v>286</v>
      </c>
      <c r="L23" s="94" t="s">
        <v>286</v>
      </c>
      <c r="M23" s="94" t="s">
        <v>286</v>
      </c>
      <c r="N23" s="94" t="s">
        <v>286</v>
      </c>
      <c r="O23" s="94" t="s">
        <v>286</v>
      </c>
      <c r="P23" s="94"/>
      <c r="Q23" s="94"/>
      <c r="R23" s="94" t="s">
        <v>286</v>
      </c>
      <c r="S23" s="94" t="s">
        <v>286</v>
      </c>
      <c r="T23" s="94" t="s">
        <v>286</v>
      </c>
      <c r="U23" s="94" t="s">
        <v>286</v>
      </c>
      <c r="V23" s="94" t="s">
        <v>286</v>
      </c>
      <c r="W23" s="94"/>
      <c r="X23" s="94"/>
      <c r="Y23" s="94" t="s">
        <v>286</v>
      </c>
      <c r="Z23" s="94" t="s">
        <v>286</v>
      </c>
      <c r="AA23" s="94" t="s">
        <v>286</v>
      </c>
      <c r="AB23" s="94" t="s">
        <v>286</v>
      </c>
      <c r="AC23" s="94" t="s">
        <v>286</v>
      </c>
      <c r="AD23" s="94"/>
      <c r="AE23" s="94"/>
      <c r="AF23" s="94" t="s">
        <v>286</v>
      </c>
      <c r="AG23" s="94" t="s">
        <v>165</v>
      </c>
      <c r="AH23" s="95">
        <f t="shared" si="2"/>
        <v>21</v>
      </c>
      <c r="AI23" s="76"/>
    </row>
    <row r="24" spans="1:35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  <c r="AG24" s="100"/>
    </row>
    <row r="25" spans="1:35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  <c r="AG25" s="100"/>
    </row>
    <row r="26" spans="1:35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  <c r="AH26" s="99"/>
    </row>
    <row r="27" spans="1:35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  <c r="AH27" s="99"/>
    </row>
    <row r="28" spans="1:35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  <c r="AH28" s="99"/>
    </row>
    <row r="29" spans="1:35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  <c r="AH29" s="99"/>
    </row>
    <row r="30" spans="1:35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  <c r="AH30" s="99"/>
    </row>
    <row r="31" spans="1:35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55" t="s">
        <v>315</v>
      </c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76"/>
    </row>
    <row r="32" spans="1:35" x14ac:dyDescent="0.25">
      <c r="A32" s="150"/>
      <c r="B32" s="150"/>
      <c r="C32" s="150"/>
      <c r="D32" s="150"/>
      <c r="E32" s="150"/>
      <c r="F32" s="150"/>
      <c r="G32" s="150"/>
      <c r="H32" s="150"/>
      <c r="I32" s="150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50" t="s">
        <v>103</v>
      </c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76"/>
    </row>
    <row r="33" spans="1:35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0"/>
      <c r="AH33" s="112"/>
      <c r="AI33" s="76"/>
    </row>
    <row r="34" spans="1:35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0"/>
      <c r="AH34" s="112"/>
      <c r="AI34" s="76"/>
    </row>
    <row r="35" spans="1:35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0"/>
      <c r="AH35" s="112"/>
      <c r="AI35" s="76"/>
    </row>
    <row r="36" spans="1:35" x14ac:dyDescent="0.25">
      <c r="A36" s="150"/>
      <c r="B36" s="150"/>
      <c r="C36" s="150"/>
      <c r="D36" s="150"/>
      <c r="E36" s="150"/>
      <c r="F36" s="150"/>
      <c r="G36" s="150"/>
      <c r="H36" s="150"/>
      <c r="I36" s="15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50" t="s">
        <v>50</v>
      </c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76"/>
    </row>
    <row r="37" spans="1:35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0"/>
      <c r="AH37" s="112"/>
      <c r="AI37" s="110"/>
    </row>
  </sheetData>
  <mergeCells count="11">
    <mergeCell ref="U31:AH31"/>
    <mergeCell ref="A32:I32"/>
    <mergeCell ref="U32:AH32"/>
    <mergeCell ref="A36:I36"/>
    <mergeCell ref="U36:AH36"/>
    <mergeCell ref="AH4:AH6"/>
    <mergeCell ref="A1:F1"/>
    <mergeCell ref="Q1:AB1"/>
    <mergeCell ref="A2:F2"/>
    <mergeCell ref="Q2:AB2"/>
    <mergeCell ref="A4:A6"/>
  </mergeCells>
  <conditionalFormatting sqref="C4:AG4">
    <cfRule type="cellIs" dxfId="450" priority="6" operator="equal">
      <formula>"CN"</formula>
    </cfRule>
  </conditionalFormatting>
  <conditionalFormatting sqref="C4:AG4">
    <cfRule type="cellIs" dxfId="449" priority="4" operator="equal">
      <formula>"P"</formula>
    </cfRule>
    <cfRule type="cellIs" dxfId="448" priority="5" operator="equal">
      <formula>"N"</formula>
    </cfRule>
  </conditionalFormatting>
  <conditionalFormatting sqref="C4:AG23">
    <cfRule type="expression" dxfId="447" priority="3" stopIfTrue="1">
      <formula>IFERROR(IF(WEEKDAY(C$4)=1,1,0),0)=1</formula>
    </cfRule>
  </conditionalFormatting>
  <conditionalFormatting sqref="C7:AG23">
    <cfRule type="cellIs" dxfId="446" priority="1" stopIfTrue="1" operator="equal">
      <formula>"B"</formula>
    </cfRule>
    <cfRule type="cellIs" dxfId="445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H37"/>
  <sheetViews>
    <sheetView topLeftCell="A4" workbookViewId="0">
      <selection activeCell="Z6" sqref="Z6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2" width="3.28515625" style="77" customWidth="1"/>
    <col min="33" max="33" width="8.28515625" style="96" customWidth="1"/>
    <col min="34" max="255" width="9.140625" style="77"/>
    <col min="256" max="256" width="4.28515625" style="77" customWidth="1"/>
    <col min="257" max="257" width="22" style="77" customWidth="1"/>
    <col min="258" max="261" width="3.28515625" style="77" customWidth="1"/>
    <col min="262" max="262" width="3" style="77" customWidth="1"/>
    <col min="263" max="267" width="3.28515625" style="77" customWidth="1"/>
    <col min="268" max="268" width="3.7109375" style="77" customWidth="1"/>
    <col min="269" max="269" width="3" style="77" customWidth="1"/>
    <col min="270" max="275" width="3.28515625" style="77" customWidth="1"/>
    <col min="276" max="276" width="3" style="77" customWidth="1"/>
    <col min="277" max="282" width="3.28515625" style="77" customWidth="1"/>
    <col min="283" max="283" width="3" style="77" customWidth="1"/>
    <col min="284" max="288" width="3.28515625" style="77" customWidth="1"/>
    <col min="289" max="289" width="8.28515625" style="77" customWidth="1"/>
    <col min="290" max="511" width="9.140625" style="77"/>
    <col min="512" max="512" width="4.28515625" style="77" customWidth="1"/>
    <col min="513" max="513" width="22" style="77" customWidth="1"/>
    <col min="514" max="517" width="3.28515625" style="77" customWidth="1"/>
    <col min="518" max="518" width="3" style="77" customWidth="1"/>
    <col min="519" max="523" width="3.28515625" style="77" customWidth="1"/>
    <col min="524" max="524" width="3.7109375" style="77" customWidth="1"/>
    <col min="525" max="525" width="3" style="77" customWidth="1"/>
    <col min="526" max="531" width="3.28515625" style="77" customWidth="1"/>
    <col min="532" max="532" width="3" style="77" customWidth="1"/>
    <col min="533" max="538" width="3.28515625" style="77" customWidth="1"/>
    <col min="539" max="539" width="3" style="77" customWidth="1"/>
    <col min="540" max="544" width="3.28515625" style="77" customWidth="1"/>
    <col min="545" max="545" width="8.28515625" style="77" customWidth="1"/>
    <col min="546" max="767" width="9.140625" style="77"/>
    <col min="768" max="768" width="4.28515625" style="77" customWidth="1"/>
    <col min="769" max="769" width="22" style="77" customWidth="1"/>
    <col min="770" max="773" width="3.28515625" style="77" customWidth="1"/>
    <col min="774" max="774" width="3" style="77" customWidth="1"/>
    <col min="775" max="779" width="3.28515625" style="77" customWidth="1"/>
    <col min="780" max="780" width="3.7109375" style="77" customWidth="1"/>
    <col min="781" max="781" width="3" style="77" customWidth="1"/>
    <col min="782" max="787" width="3.28515625" style="77" customWidth="1"/>
    <col min="788" max="788" width="3" style="77" customWidth="1"/>
    <col min="789" max="794" width="3.28515625" style="77" customWidth="1"/>
    <col min="795" max="795" width="3" style="77" customWidth="1"/>
    <col min="796" max="800" width="3.28515625" style="77" customWidth="1"/>
    <col min="801" max="801" width="8.28515625" style="77" customWidth="1"/>
    <col min="802" max="1023" width="9.140625" style="77"/>
    <col min="1024" max="1024" width="4.28515625" style="77" customWidth="1"/>
    <col min="1025" max="1025" width="22" style="77" customWidth="1"/>
    <col min="1026" max="1029" width="3.28515625" style="77" customWidth="1"/>
    <col min="1030" max="1030" width="3" style="77" customWidth="1"/>
    <col min="1031" max="1035" width="3.28515625" style="77" customWidth="1"/>
    <col min="1036" max="1036" width="3.7109375" style="77" customWidth="1"/>
    <col min="1037" max="1037" width="3" style="77" customWidth="1"/>
    <col min="1038" max="1043" width="3.28515625" style="77" customWidth="1"/>
    <col min="1044" max="1044" width="3" style="77" customWidth="1"/>
    <col min="1045" max="1050" width="3.28515625" style="77" customWidth="1"/>
    <col min="1051" max="1051" width="3" style="77" customWidth="1"/>
    <col min="1052" max="1056" width="3.28515625" style="77" customWidth="1"/>
    <col min="1057" max="1057" width="8.28515625" style="77" customWidth="1"/>
    <col min="1058" max="1279" width="9.140625" style="77"/>
    <col min="1280" max="1280" width="4.28515625" style="77" customWidth="1"/>
    <col min="1281" max="1281" width="22" style="77" customWidth="1"/>
    <col min="1282" max="1285" width="3.28515625" style="77" customWidth="1"/>
    <col min="1286" max="1286" width="3" style="77" customWidth="1"/>
    <col min="1287" max="1291" width="3.28515625" style="77" customWidth="1"/>
    <col min="1292" max="1292" width="3.7109375" style="77" customWidth="1"/>
    <col min="1293" max="1293" width="3" style="77" customWidth="1"/>
    <col min="1294" max="1299" width="3.28515625" style="77" customWidth="1"/>
    <col min="1300" max="1300" width="3" style="77" customWidth="1"/>
    <col min="1301" max="1306" width="3.28515625" style="77" customWidth="1"/>
    <col min="1307" max="1307" width="3" style="77" customWidth="1"/>
    <col min="1308" max="1312" width="3.28515625" style="77" customWidth="1"/>
    <col min="1313" max="1313" width="8.28515625" style="77" customWidth="1"/>
    <col min="1314" max="1535" width="9.140625" style="77"/>
    <col min="1536" max="1536" width="4.28515625" style="77" customWidth="1"/>
    <col min="1537" max="1537" width="22" style="77" customWidth="1"/>
    <col min="1538" max="1541" width="3.28515625" style="77" customWidth="1"/>
    <col min="1542" max="1542" width="3" style="77" customWidth="1"/>
    <col min="1543" max="1547" width="3.28515625" style="77" customWidth="1"/>
    <col min="1548" max="1548" width="3.7109375" style="77" customWidth="1"/>
    <col min="1549" max="1549" width="3" style="77" customWidth="1"/>
    <col min="1550" max="1555" width="3.28515625" style="77" customWidth="1"/>
    <col min="1556" max="1556" width="3" style="77" customWidth="1"/>
    <col min="1557" max="1562" width="3.28515625" style="77" customWidth="1"/>
    <col min="1563" max="1563" width="3" style="77" customWidth="1"/>
    <col min="1564" max="1568" width="3.28515625" style="77" customWidth="1"/>
    <col min="1569" max="1569" width="8.28515625" style="77" customWidth="1"/>
    <col min="1570" max="1791" width="9.140625" style="77"/>
    <col min="1792" max="1792" width="4.28515625" style="77" customWidth="1"/>
    <col min="1793" max="1793" width="22" style="77" customWidth="1"/>
    <col min="1794" max="1797" width="3.28515625" style="77" customWidth="1"/>
    <col min="1798" max="1798" width="3" style="77" customWidth="1"/>
    <col min="1799" max="1803" width="3.28515625" style="77" customWidth="1"/>
    <col min="1804" max="1804" width="3.7109375" style="77" customWidth="1"/>
    <col min="1805" max="1805" width="3" style="77" customWidth="1"/>
    <col min="1806" max="1811" width="3.28515625" style="77" customWidth="1"/>
    <col min="1812" max="1812" width="3" style="77" customWidth="1"/>
    <col min="1813" max="1818" width="3.28515625" style="77" customWidth="1"/>
    <col min="1819" max="1819" width="3" style="77" customWidth="1"/>
    <col min="1820" max="1824" width="3.28515625" style="77" customWidth="1"/>
    <col min="1825" max="1825" width="8.28515625" style="77" customWidth="1"/>
    <col min="1826" max="2047" width="9.140625" style="77"/>
    <col min="2048" max="2048" width="4.28515625" style="77" customWidth="1"/>
    <col min="2049" max="2049" width="22" style="77" customWidth="1"/>
    <col min="2050" max="2053" width="3.28515625" style="77" customWidth="1"/>
    <col min="2054" max="2054" width="3" style="77" customWidth="1"/>
    <col min="2055" max="2059" width="3.28515625" style="77" customWidth="1"/>
    <col min="2060" max="2060" width="3.7109375" style="77" customWidth="1"/>
    <col min="2061" max="2061" width="3" style="77" customWidth="1"/>
    <col min="2062" max="2067" width="3.28515625" style="77" customWidth="1"/>
    <col min="2068" max="2068" width="3" style="77" customWidth="1"/>
    <col min="2069" max="2074" width="3.28515625" style="77" customWidth="1"/>
    <col min="2075" max="2075" width="3" style="77" customWidth="1"/>
    <col min="2076" max="2080" width="3.28515625" style="77" customWidth="1"/>
    <col min="2081" max="2081" width="8.28515625" style="77" customWidth="1"/>
    <col min="2082" max="2303" width="9.140625" style="77"/>
    <col min="2304" max="2304" width="4.28515625" style="77" customWidth="1"/>
    <col min="2305" max="2305" width="22" style="77" customWidth="1"/>
    <col min="2306" max="2309" width="3.28515625" style="77" customWidth="1"/>
    <col min="2310" max="2310" width="3" style="77" customWidth="1"/>
    <col min="2311" max="2315" width="3.28515625" style="77" customWidth="1"/>
    <col min="2316" max="2316" width="3.7109375" style="77" customWidth="1"/>
    <col min="2317" max="2317" width="3" style="77" customWidth="1"/>
    <col min="2318" max="2323" width="3.28515625" style="77" customWidth="1"/>
    <col min="2324" max="2324" width="3" style="77" customWidth="1"/>
    <col min="2325" max="2330" width="3.28515625" style="77" customWidth="1"/>
    <col min="2331" max="2331" width="3" style="77" customWidth="1"/>
    <col min="2332" max="2336" width="3.28515625" style="77" customWidth="1"/>
    <col min="2337" max="2337" width="8.28515625" style="77" customWidth="1"/>
    <col min="2338" max="2559" width="9.140625" style="77"/>
    <col min="2560" max="2560" width="4.28515625" style="77" customWidth="1"/>
    <col min="2561" max="2561" width="22" style="77" customWidth="1"/>
    <col min="2562" max="2565" width="3.28515625" style="77" customWidth="1"/>
    <col min="2566" max="2566" width="3" style="77" customWidth="1"/>
    <col min="2567" max="2571" width="3.28515625" style="77" customWidth="1"/>
    <col min="2572" max="2572" width="3.7109375" style="77" customWidth="1"/>
    <col min="2573" max="2573" width="3" style="77" customWidth="1"/>
    <col min="2574" max="2579" width="3.28515625" style="77" customWidth="1"/>
    <col min="2580" max="2580" width="3" style="77" customWidth="1"/>
    <col min="2581" max="2586" width="3.28515625" style="77" customWidth="1"/>
    <col min="2587" max="2587" width="3" style="77" customWidth="1"/>
    <col min="2588" max="2592" width="3.28515625" style="77" customWidth="1"/>
    <col min="2593" max="2593" width="8.28515625" style="77" customWidth="1"/>
    <col min="2594" max="2815" width="9.140625" style="77"/>
    <col min="2816" max="2816" width="4.28515625" style="77" customWidth="1"/>
    <col min="2817" max="2817" width="22" style="77" customWidth="1"/>
    <col min="2818" max="2821" width="3.28515625" style="77" customWidth="1"/>
    <col min="2822" max="2822" width="3" style="77" customWidth="1"/>
    <col min="2823" max="2827" width="3.28515625" style="77" customWidth="1"/>
    <col min="2828" max="2828" width="3.7109375" style="77" customWidth="1"/>
    <col min="2829" max="2829" width="3" style="77" customWidth="1"/>
    <col min="2830" max="2835" width="3.28515625" style="77" customWidth="1"/>
    <col min="2836" max="2836" width="3" style="77" customWidth="1"/>
    <col min="2837" max="2842" width="3.28515625" style="77" customWidth="1"/>
    <col min="2843" max="2843" width="3" style="77" customWidth="1"/>
    <col min="2844" max="2848" width="3.28515625" style="77" customWidth="1"/>
    <col min="2849" max="2849" width="8.28515625" style="77" customWidth="1"/>
    <col min="2850" max="3071" width="9.140625" style="77"/>
    <col min="3072" max="3072" width="4.28515625" style="77" customWidth="1"/>
    <col min="3073" max="3073" width="22" style="77" customWidth="1"/>
    <col min="3074" max="3077" width="3.28515625" style="77" customWidth="1"/>
    <col min="3078" max="3078" width="3" style="77" customWidth="1"/>
    <col min="3079" max="3083" width="3.28515625" style="77" customWidth="1"/>
    <col min="3084" max="3084" width="3.7109375" style="77" customWidth="1"/>
    <col min="3085" max="3085" width="3" style="77" customWidth="1"/>
    <col min="3086" max="3091" width="3.28515625" style="77" customWidth="1"/>
    <col min="3092" max="3092" width="3" style="77" customWidth="1"/>
    <col min="3093" max="3098" width="3.28515625" style="77" customWidth="1"/>
    <col min="3099" max="3099" width="3" style="77" customWidth="1"/>
    <col min="3100" max="3104" width="3.28515625" style="77" customWidth="1"/>
    <col min="3105" max="3105" width="8.28515625" style="77" customWidth="1"/>
    <col min="3106" max="3327" width="9.140625" style="77"/>
    <col min="3328" max="3328" width="4.28515625" style="77" customWidth="1"/>
    <col min="3329" max="3329" width="22" style="77" customWidth="1"/>
    <col min="3330" max="3333" width="3.28515625" style="77" customWidth="1"/>
    <col min="3334" max="3334" width="3" style="77" customWidth="1"/>
    <col min="3335" max="3339" width="3.28515625" style="77" customWidth="1"/>
    <col min="3340" max="3340" width="3.7109375" style="77" customWidth="1"/>
    <col min="3341" max="3341" width="3" style="77" customWidth="1"/>
    <col min="3342" max="3347" width="3.28515625" style="77" customWidth="1"/>
    <col min="3348" max="3348" width="3" style="77" customWidth="1"/>
    <col min="3349" max="3354" width="3.28515625" style="77" customWidth="1"/>
    <col min="3355" max="3355" width="3" style="77" customWidth="1"/>
    <col min="3356" max="3360" width="3.28515625" style="77" customWidth="1"/>
    <col min="3361" max="3361" width="8.28515625" style="77" customWidth="1"/>
    <col min="3362" max="3583" width="9.140625" style="77"/>
    <col min="3584" max="3584" width="4.28515625" style="77" customWidth="1"/>
    <col min="3585" max="3585" width="22" style="77" customWidth="1"/>
    <col min="3586" max="3589" width="3.28515625" style="77" customWidth="1"/>
    <col min="3590" max="3590" width="3" style="77" customWidth="1"/>
    <col min="3591" max="3595" width="3.28515625" style="77" customWidth="1"/>
    <col min="3596" max="3596" width="3.7109375" style="77" customWidth="1"/>
    <col min="3597" max="3597" width="3" style="77" customWidth="1"/>
    <col min="3598" max="3603" width="3.28515625" style="77" customWidth="1"/>
    <col min="3604" max="3604" width="3" style="77" customWidth="1"/>
    <col min="3605" max="3610" width="3.28515625" style="77" customWidth="1"/>
    <col min="3611" max="3611" width="3" style="77" customWidth="1"/>
    <col min="3612" max="3616" width="3.28515625" style="77" customWidth="1"/>
    <col min="3617" max="3617" width="8.28515625" style="77" customWidth="1"/>
    <col min="3618" max="3839" width="9.140625" style="77"/>
    <col min="3840" max="3840" width="4.28515625" style="77" customWidth="1"/>
    <col min="3841" max="3841" width="22" style="77" customWidth="1"/>
    <col min="3842" max="3845" width="3.28515625" style="77" customWidth="1"/>
    <col min="3846" max="3846" width="3" style="77" customWidth="1"/>
    <col min="3847" max="3851" width="3.28515625" style="77" customWidth="1"/>
    <col min="3852" max="3852" width="3.7109375" style="77" customWidth="1"/>
    <col min="3853" max="3853" width="3" style="77" customWidth="1"/>
    <col min="3854" max="3859" width="3.28515625" style="77" customWidth="1"/>
    <col min="3860" max="3860" width="3" style="77" customWidth="1"/>
    <col min="3861" max="3866" width="3.28515625" style="77" customWidth="1"/>
    <col min="3867" max="3867" width="3" style="77" customWidth="1"/>
    <col min="3868" max="3872" width="3.28515625" style="77" customWidth="1"/>
    <col min="3873" max="3873" width="8.28515625" style="77" customWidth="1"/>
    <col min="3874" max="4095" width="9.140625" style="77"/>
    <col min="4096" max="4096" width="4.28515625" style="77" customWidth="1"/>
    <col min="4097" max="4097" width="22" style="77" customWidth="1"/>
    <col min="4098" max="4101" width="3.28515625" style="77" customWidth="1"/>
    <col min="4102" max="4102" width="3" style="77" customWidth="1"/>
    <col min="4103" max="4107" width="3.28515625" style="77" customWidth="1"/>
    <col min="4108" max="4108" width="3.7109375" style="77" customWidth="1"/>
    <col min="4109" max="4109" width="3" style="77" customWidth="1"/>
    <col min="4110" max="4115" width="3.28515625" style="77" customWidth="1"/>
    <col min="4116" max="4116" width="3" style="77" customWidth="1"/>
    <col min="4117" max="4122" width="3.28515625" style="77" customWidth="1"/>
    <col min="4123" max="4123" width="3" style="77" customWidth="1"/>
    <col min="4124" max="4128" width="3.28515625" style="77" customWidth="1"/>
    <col min="4129" max="4129" width="8.28515625" style="77" customWidth="1"/>
    <col min="4130" max="4351" width="9.140625" style="77"/>
    <col min="4352" max="4352" width="4.28515625" style="77" customWidth="1"/>
    <col min="4353" max="4353" width="22" style="77" customWidth="1"/>
    <col min="4354" max="4357" width="3.28515625" style="77" customWidth="1"/>
    <col min="4358" max="4358" width="3" style="77" customWidth="1"/>
    <col min="4359" max="4363" width="3.28515625" style="77" customWidth="1"/>
    <col min="4364" max="4364" width="3.7109375" style="77" customWidth="1"/>
    <col min="4365" max="4365" width="3" style="77" customWidth="1"/>
    <col min="4366" max="4371" width="3.28515625" style="77" customWidth="1"/>
    <col min="4372" max="4372" width="3" style="77" customWidth="1"/>
    <col min="4373" max="4378" width="3.28515625" style="77" customWidth="1"/>
    <col min="4379" max="4379" width="3" style="77" customWidth="1"/>
    <col min="4380" max="4384" width="3.28515625" style="77" customWidth="1"/>
    <col min="4385" max="4385" width="8.28515625" style="77" customWidth="1"/>
    <col min="4386" max="4607" width="9.140625" style="77"/>
    <col min="4608" max="4608" width="4.28515625" style="77" customWidth="1"/>
    <col min="4609" max="4609" width="22" style="77" customWidth="1"/>
    <col min="4610" max="4613" width="3.28515625" style="77" customWidth="1"/>
    <col min="4614" max="4614" width="3" style="77" customWidth="1"/>
    <col min="4615" max="4619" width="3.28515625" style="77" customWidth="1"/>
    <col min="4620" max="4620" width="3.7109375" style="77" customWidth="1"/>
    <col min="4621" max="4621" width="3" style="77" customWidth="1"/>
    <col min="4622" max="4627" width="3.28515625" style="77" customWidth="1"/>
    <col min="4628" max="4628" width="3" style="77" customWidth="1"/>
    <col min="4629" max="4634" width="3.28515625" style="77" customWidth="1"/>
    <col min="4635" max="4635" width="3" style="77" customWidth="1"/>
    <col min="4636" max="4640" width="3.28515625" style="77" customWidth="1"/>
    <col min="4641" max="4641" width="8.28515625" style="77" customWidth="1"/>
    <col min="4642" max="4863" width="9.140625" style="77"/>
    <col min="4864" max="4864" width="4.28515625" style="77" customWidth="1"/>
    <col min="4865" max="4865" width="22" style="77" customWidth="1"/>
    <col min="4866" max="4869" width="3.28515625" style="77" customWidth="1"/>
    <col min="4870" max="4870" width="3" style="77" customWidth="1"/>
    <col min="4871" max="4875" width="3.28515625" style="77" customWidth="1"/>
    <col min="4876" max="4876" width="3.7109375" style="77" customWidth="1"/>
    <col min="4877" max="4877" width="3" style="77" customWidth="1"/>
    <col min="4878" max="4883" width="3.28515625" style="77" customWidth="1"/>
    <col min="4884" max="4884" width="3" style="77" customWidth="1"/>
    <col min="4885" max="4890" width="3.28515625" style="77" customWidth="1"/>
    <col min="4891" max="4891" width="3" style="77" customWidth="1"/>
    <col min="4892" max="4896" width="3.28515625" style="77" customWidth="1"/>
    <col min="4897" max="4897" width="8.28515625" style="77" customWidth="1"/>
    <col min="4898" max="5119" width="9.140625" style="77"/>
    <col min="5120" max="5120" width="4.28515625" style="77" customWidth="1"/>
    <col min="5121" max="5121" width="22" style="77" customWidth="1"/>
    <col min="5122" max="5125" width="3.28515625" style="77" customWidth="1"/>
    <col min="5126" max="5126" width="3" style="77" customWidth="1"/>
    <col min="5127" max="5131" width="3.28515625" style="77" customWidth="1"/>
    <col min="5132" max="5132" width="3.7109375" style="77" customWidth="1"/>
    <col min="5133" max="5133" width="3" style="77" customWidth="1"/>
    <col min="5134" max="5139" width="3.28515625" style="77" customWidth="1"/>
    <col min="5140" max="5140" width="3" style="77" customWidth="1"/>
    <col min="5141" max="5146" width="3.28515625" style="77" customWidth="1"/>
    <col min="5147" max="5147" width="3" style="77" customWidth="1"/>
    <col min="5148" max="5152" width="3.28515625" style="77" customWidth="1"/>
    <col min="5153" max="5153" width="8.28515625" style="77" customWidth="1"/>
    <col min="5154" max="5375" width="9.140625" style="77"/>
    <col min="5376" max="5376" width="4.28515625" style="77" customWidth="1"/>
    <col min="5377" max="5377" width="22" style="77" customWidth="1"/>
    <col min="5378" max="5381" width="3.28515625" style="77" customWidth="1"/>
    <col min="5382" max="5382" width="3" style="77" customWidth="1"/>
    <col min="5383" max="5387" width="3.28515625" style="77" customWidth="1"/>
    <col min="5388" max="5388" width="3.7109375" style="77" customWidth="1"/>
    <col min="5389" max="5389" width="3" style="77" customWidth="1"/>
    <col min="5390" max="5395" width="3.28515625" style="77" customWidth="1"/>
    <col min="5396" max="5396" width="3" style="77" customWidth="1"/>
    <col min="5397" max="5402" width="3.28515625" style="77" customWidth="1"/>
    <col min="5403" max="5403" width="3" style="77" customWidth="1"/>
    <col min="5404" max="5408" width="3.28515625" style="77" customWidth="1"/>
    <col min="5409" max="5409" width="8.28515625" style="77" customWidth="1"/>
    <col min="5410" max="5631" width="9.140625" style="77"/>
    <col min="5632" max="5632" width="4.28515625" style="77" customWidth="1"/>
    <col min="5633" max="5633" width="22" style="77" customWidth="1"/>
    <col min="5634" max="5637" width="3.28515625" style="77" customWidth="1"/>
    <col min="5638" max="5638" width="3" style="77" customWidth="1"/>
    <col min="5639" max="5643" width="3.28515625" style="77" customWidth="1"/>
    <col min="5644" max="5644" width="3.7109375" style="77" customWidth="1"/>
    <col min="5645" max="5645" width="3" style="77" customWidth="1"/>
    <col min="5646" max="5651" width="3.28515625" style="77" customWidth="1"/>
    <col min="5652" max="5652" width="3" style="77" customWidth="1"/>
    <col min="5653" max="5658" width="3.28515625" style="77" customWidth="1"/>
    <col min="5659" max="5659" width="3" style="77" customWidth="1"/>
    <col min="5660" max="5664" width="3.28515625" style="77" customWidth="1"/>
    <col min="5665" max="5665" width="8.28515625" style="77" customWidth="1"/>
    <col min="5666" max="5887" width="9.140625" style="77"/>
    <col min="5888" max="5888" width="4.28515625" style="77" customWidth="1"/>
    <col min="5889" max="5889" width="22" style="77" customWidth="1"/>
    <col min="5890" max="5893" width="3.28515625" style="77" customWidth="1"/>
    <col min="5894" max="5894" width="3" style="77" customWidth="1"/>
    <col min="5895" max="5899" width="3.28515625" style="77" customWidth="1"/>
    <col min="5900" max="5900" width="3.7109375" style="77" customWidth="1"/>
    <col min="5901" max="5901" width="3" style="77" customWidth="1"/>
    <col min="5902" max="5907" width="3.28515625" style="77" customWidth="1"/>
    <col min="5908" max="5908" width="3" style="77" customWidth="1"/>
    <col min="5909" max="5914" width="3.28515625" style="77" customWidth="1"/>
    <col min="5915" max="5915" width="3" style="77" customWidth="1"/>
    <col min="5916" max="5920" width="3.28515625" style="77" customWidth="1"/>
    <col min="5921" max="5921" width="8.28515625" style="77" customWidth="1"/>
    <col min="5922" max="6143" width="9.140625" style="77"/>
    <col min="6144" max="6144" width="4.28515625" style="77" customWidth="1"/>
    <col min="6145" max="6145" width="22" style="77" customWidth="1"/>
    <col min="6146" max="6149" width="3.28515625" style="77" customWidth="1"/>
    <col min="6150" max="6150" width="3" style="77" customWidth="1"/>
    <col min="6151" max="6155" width="3.28515625" style="77" customWidth="1"/>
    <col min="6156" max="6156" width="3.7109375" style="77" customWidth="1"/>
    <col min="6157" max="6157" width="3" style="77" customWidth="1"/>
    <col min="6158" max="6163" width="3.28515625" style="77" customWidth="1"/>
    <col min="6164" max="6164" width="3" style="77" customWidth="1"/>
    <col min="6165" max="6170" width="3.28515625" style="77" customWidth="1"/>
    <col min="6171" max="6171" width="3" style="77" customWidth="1"/>
    <col min="6172" max="6176" width="3.28515625" style="77" customWidth="1"/>
    <col min="6177" max="6177" width="8.28515625" style="77" customWidth="1"/>
    <col min="6178" max="6399" width="9.140625" style="77"/>
    <col min="6400" max="6400" width="4.28515625" style="77" customWidth="1"/>
    <col min="6401" max="6401" width="22" style="77" customWidth="1"/>
    <col min="6402" max="6405" width="3.28515625" style="77" customWidth="1"/>
    <col min="6406" max="6406" width="3" style="77" customWidth="1"/>
    <col min="6407" max="6411" width="3.28515625" style="77" customWidth="1"/>
    <col min="6412" max="6412" width="3.7109375" style="77" customWidth="1"/>
    <col min="6413" max="6413" width="3" style="77" customWidth="1"/>
    <col min="6414" max="6419" width="3.28515625" style="77" customWidth="1"/>
    <col min="6420" max="6420" width="3" style="77" customWidth="1"/>
    <col min="6421" max="6426" width="3.28515625" style="77" customWidth="1"/>
    <col min="6427" max="6427" width="3" style="77" customWidth="1"/>
    <col min="6428" max="6432" width="3.28515625" style="77" customWidth="1"/>
    <col min="6433" max="6433" width="8.28515625" style="77" customWidth="1"/>
    <col min="6434" max="6655" width="9.140625" style="77"/>
    <col min="6656" max="6656" width="4.28515625" style="77" customWidth="1"/>
    <col min="6657" max="6657" width="22" style="77" customWidth="1"/>
    <col min="6658" max="6661" width="3.28515625" style="77" customWidth="1"/>
    <col min="6662" max="6662" width="3" style="77" customWidth="1"/>
    <col min="6663" max="6667" width="3.28515625" style="77" customWidth="1"/>
    <col min="6668" max="6668" width="3.7109375" style="77" customWidth="1"/>
    <col min="6669" max="6669" width="3" style="77" customWidth="1"/>
    <col min="6670" max="6675" width="3.28515625" style="77" customWidth="1"/>
    <col min="6676" max="6676" width="3" style="77" customWidth="1"/>
    <col min="6677" max="6682" width="3.28515625" style="77" customWidth="1"/>
    <col min="6683" max="6683" width="3" style="77" customWidth="1"/>
    <col min="6684" max="6688" width="3.28515625" style="77" customWidth="1"/>
    <col min="6689" max="6689" width="8.28515625" style="77" customWidth="1"/>
    <col min="6690" max="6911" width="9.140625" style="77"/>
    <col min="6912" max="6912" width="4.28515625" style="77" customWidth="1"/>
    <col min="6913" max="6913" width="22" style="77" customWidth="1"/>
    <col min="6914" max="6917" width="3.28515625" style="77" customWidth="1"/>
    <col min="6918" max="6918" width="3" style="77" customWidth="1"/>
    <col min="6919" max="6923" width="3.28515625" style="77" customWidth="1"/>
    <col min="6924" max="6924" width="3.7109375" style="77" customWidth="1"/>
    <col min="6925" max="6925" width="3" style="77" customWidth="1"/>
    <col min="6926" max="6931" width="3.28515625" style="77" customWidth="1"/>
    <col min="6932" max="6932" width="3" style="77" customWidth="1"/>
    <col min="6933" max="6938" width="3.28515625" style="77" customWidth="1"/>
    <col min="6939" max="6939" width="3" style="77" customWidth="1"/>
    <col min="6940" max="6944" width="3.28515625" style="77" customWidth="1"/>
    <col min="6945" max="6945" width="8.28515625" style="77" customWidth="1"/>
    <col min="6946" max="7167" width="9.140625" style="77"/>
    <col min="7168" max="7168" width="4.28515625" style="77" customWidth="1"/>
    <col min="7169" max="7169" width="22" style="77" customWidth="1"/>
    <col min="7170" max="7173" width="3.28515625" style="77" customWidth="1"/>
    <col min="7174" max="7174" width="3" style="77" customWidth="1"/>
    <col min="7175" max="7179" width="3.28515625" style="77" customWidth="1"/>
    <col min="7180" max="7180" width="3.7109375" style="77" customWidth="1"/>
    <col min="7181" max="7181" width="3" style="77" customWidth="1"/>
    <col min="7182" max="7187" width="3.28515625" style="77" customWidth="1"/>
    <col min="7188" max="7188" width="3" style="77" customWidth="1"/>
    <col min="7189" max="7194" width="3.28515625" style="77" customWidth="1"/>
    <col min="7195" max="7195" width="3" style="77" customWidth="1"/>
    <col min="7196" max="7200" width="3.28515625" style="77" customWidth="1"/>
    <col min="7201" max="7201" width="8.28515625" style="77" customWidth="1"/>
    <col min="7202" max="7423" width="9.140625" style="77"/>
    <col min="7424" max="7424" width="4.28515625" style="77" customWidth="1"/>
    <col min="7425" max="7425" width="22" style="77" customWidth="1"/>
    <col min="7426" max="7429" width="3.28515625" style="77" customWidth="1"/>
    <col min="7430" max="7430" width="3" style="77" customWidth="1"/>
    <col min="7431" max="7435" width="3.28515625" style="77" customWidth="1"/>
    <col min="7436" max="7436" width="3.7109375" style="77" customWidth="1"/>
    <col min="7437" max="7437" width="3" style="77" customWidth="1"/>
    <col min="7438" max="7443" width="3.28515625" style="77" customWidth="1"/>
    <col min="7444" max="7444" width="3" style="77" customWidth="1"/>
    <col min="7445" max="7450" width="3.28515625" style="77" customWidth="1"/>
    <col min="7451" max="7451" width="3" style="77" customWidth="1"/>
    <col min="7452" max="7456" width="3.28515625" style="77" customWidth="1"/>
    <col min="7457" max="7457" width="8.28515625" style="77" customWidth="1"/>
    <col min="7458" max="7679" width="9.140625" style="77"/>
    <col min="7680" max="7680" width="4.28515625" style="77" customWidth="1"/>
    <col min="7681" max="7681" width="22" style="77" customWidth="1"/>
    <col min="7682" max="7685" width="3.28515625" style="77" customWidth="1"/>
    <col min="7686" max="7686" width="3" style="77" customWidth="1"/>
    <col min="7687" max="7691" width="3.28515625" style="77" customWidth="1"/>
    <col min="7692" max="7692" width="3.7109375" style="77" customWidth="1"/>
    <col min="7693" max="7693" width="3" style="77" customWidth="1"/>
    <col min="7694" max="7699" width="3.28515625" style="77" customWidth="1"/>
    <col min="7700" max="7700" width="3" style="77" customWidth="1"/>
    <col min="7701" max="7706" width="3.28515625" style="77" customWidth="1"/>
    <col min="7707" max="7707" width="3" style="77" customWidth="1"/>
    <col min="7708" max="7712" width="3.28515625" style="77" customWidth="1"/>
    <col min="7713" max="7713" width="8.28515625" style="77" customWidth="1"/>
    <col min="7714" max="7935" width="9.140625" style="77"/>
    <col min="7936" max="7936" width="4.28515625" style="77" customWidth="1"/>
    <col min="7937" max="7937" width="22" style="77" customWidth="1"/>
    <col min="7938" max="7941" width="3.28515625" style="77" customWidth="1"/>
    <col min="7942" max="7942" width="3" style="77" customWidth="1"/>
    <col min="7943" max="7947" width="3.28515625" style="77" customWidth="1"/>
    <col min="7948" max="7948" width="3.7109375" style="77" customWidth="1"/>
    <col min="7949" max="7949" width="3" style="77" customWidth="1"/>
    <col min="7950" max="7955" width="3.28515625" style="77" customWidth="1"/>
    <col min="7956" max="7956" width="3" style="77" customWidth="1"/>
    <col min="7957" max="7962" width="3.28515625" style="77" customWidth="1"/>
    <col min="7963" max="7963" width="3" style="77" customWidth="1"/>
    <col min="7964" max="7968" width="3.28515625" style="77" customWidth="1"/>
    <col min="7969" max="7969" width="8.28515625" style="77" customWidth="1"/>
    <col min="7970" max="8191" width="9.140625" style="77"/>
    <col min="8192" max="8192" width="4.28515625" style="77" customWidth="1"/>
    <col min="8193" max="8193" width="22" style="77" customWidth="1"/>
    <col min="8194" max="8197" width="3.28515625" style="77" customWidth="1"/>
    <col min="8198" max="8198" width="3" style="77" customWidth="1"/>
    <col min="8199" max="8203" width="3.28515625" style="77" customWidth="1"/>
    <col min="8204" max="8204" width="3.7109375" style="77" customWidth="1"/>
    <col min="8205" max="8205" width="3" style="77" customWidth="1"/>
    <col min="8206" max="8211" width="3.28515625" style="77" customWidth="1"/>
    <col min="8212" max="8212" width="3" style="77" customWidth="1"/>
    <col min="8213" max="8218" width="3.28515625" style="77" customWidth="1"/>
    <col min="8219" max="8219" width="3" style="77" customWidth="1"/>
    <col min="8220" max="8224" width="3.28515625" style="77" customWidth="1"/>
    <col min="8225" max="8225" width="8.28515625" style="77" customWidth="1"/>
    <col min="8226" max="8447" width="9.140625" style="77"/>
    <col min="8448" max="8448" width="4.28515625" style="77" customWidth="1"/>
    <col min="8449" max="8449" width="22" style="77" customWidth="1"/>
    <col min="8450" max="8453" width="3.28515625" style="77" customWidth="1"/>
    <col min="8454" max="8454" width="3" style="77" customWidth="1"/>
    <col min="8455" max="8459" width="3.28515625" style="77" customWidth="1"/>
    <col min="8460" max="8460" width="3.7109375" style="77" customWidth="1"/>
    <col min="8461" max="8461" width="3" style="77" customWidth="1"/>
    <col min="8462" max="8467" width="3.28515625" style="77" customWidth="1"/>
    <col min="8468" max="8468" width="3" style="77" customWidth="1"/>
    <col min="8469" max="8474" width="3.28515625" style="77" customWidth="1"/>
    <col min="8475" max="8475" width="3" style="77" customWidth="1"/>
    <col min="8476" max="8480" width="3.28515625" style="77" customWidth="1"/>
    <col min="8481" max="8481" width="8.28515625" style="77" customWidth="1"/>
    <col min="8482" max="8703" width="9.140625" style="77"/>
    <col min="8704" max="8704" width="4.28515625" style="77" customWidth="1"/>
    <col min="8705" max="8705" width="22" style="77" customWidth="1"/>
    <col min="8706" max="8709" width="3.28515625" style="77" customWidth="1"/>
    <col min="8710" max="8710" width="3" style="77" customWidth="1"/>
    <col min="8711" max="8715" width="3.28515625" style="77" customWidth="1"/>
    <col min="8716" max="8716" width="3.7109375" style="77" customWidth="1"/>
    <col min="8717" max="8717" width="3" style="77" customWidth="1"/>
    <col min="8718" max="8723" width="3.28515625" style="77" customWidth="1"/>
    <col min="8724" max="8724" width="3" style="77" customWidth="1"/>
    <col min="8725" max="8730" width="3.28515625" style="77" customWidth="1"/>
    <col min="8731" max="8731" width="3" style="77" customWidth="1"/>
    <col min="8732" max="8736" width="3.28515625" style="77" customWidth="1"/>
    <col min="8737" max="8737" width="8.28515625" style="77" customWidth="1"/>
    <col min="8738" max="8959" width="9.140625" style="77"/>
    <col min="8960" max="8960" width="4.28515625" style="77" customWidth="1"/>
    <col min="8961" max="8961" width="22" style="77" customWidth="1"/>
    <col min="8962" max="8965" width="3.28515625" style="77" customWidth="1"/>
    <col min="8966" max="8966" width="3" style="77" customWidth="1"/>
    <col min="8967" max="8971" width="3.28515625" style="77" customWidth="1"/>
    <col min="8972" max="8972" width="3.7109375" style="77" customWidth="1"/>
    <col min="8973" max="8973" width="3" style="77" customWidth="1"/>
    <col min="8974" max="8979" width="3.28515625" style="77" customWidth="1"/>
    <col min="8980" max="8980" width="3" style="77" customWidth="1"/>
    <col min="8981" max="8986" width="3.28515625" style="77" customWidth="1"/>
    <col min="8987" max="8987" width="3" style="77" customWidth="1"/>
    <col min="8988" max="8992" width="3.28515625" style="77" customWidth="1"/>
    <col min="8993" max="8993" width="8.28515625" style="77" customWidth="1"/>
    <col min="8994" max="9215" width="9.140625" style="77"/>
    <col min="9216" max="9216" width="4.28515625" style="77" customWidth="1"/>
    <col min="9217" max="9217" width="22" style="77" customWidth="1"/>
    <col min="9218" max="9221" width="3.28515625" style="77" customWidth="1"/>
    <col min="9222" max="9222" width="3" style="77" customWidth="1"/>
    <col min="9223" max="9227" width="3.28515625" style="77" customWidth="1"/>
    <col min="9228" max="9228" width="3.7109375" style="77" customWidth="1"/>
    <col min="9229" max="9229" width="3" style="77" customWidth="1"/>
    <col min="9230" max="9235" width="3.28515625" style="77" customWidth="1"/>
    <col min="9236" max="9236" width="3" style="77" customWidth="1"/>
    <col min="9237" max="9242" width="3.28515625" style="77" customWidth="1"/>
    <col min="9243" max="9243" width="3" style="77" customWidth="1"/>
    <col min="9244" max="9248" width="3.28515625" style="77" customWidth="1"/>
    <col min="9249" max="9249" width="8.28515625" style="77" customWidth="1"/>
    <col min="9250" max="9471" width="9.140625" style="77"/>
    <col min="9472" max="9472" width="4.28515625" style="77" customWidth="1"/>
    <col min="9473" max="9473" width="22" style="77" customWidth="1"/>
    <col min="9474" max="9477" width="3.28515625" style="77" customWidth="1"/>
    <col min="9478" max="9478" width="3" style="77" customWidth="1"/>
    <col min="9479" max="9483" width="3.28515625" style="77" customWidth="1"/>
    <col min="9484" max="9484" width="3.7109375" style="77" customWidth="1"/>
    <col min="9485" max="9485" width="3" style="77" customWidth="1"/>
    <col min="9486" max="9491" width="3.28515625" style="77" customWidth="1"/>
    <col min="9492" max="9492" width="3" style="77" customWidth="1"/>
    <col min="9493" max="9498" width="3.28515625" style="77" customWidth="1"/>
    <col min="9499" max="9499" width="3" style="77" customWidth="1"/>
    <col min="9500" max="9504" width="3.28515625" style="77" customWidth="1"/>
    <col min="9505" max="9505" width="8.28515625" style="77" customWidth="1"/>
    <col min="9506" max="9727" width="9.140625" style="77"/>
    <col min="9728" max="9728" width="4.28515625" style="77" customWidth="1"/>
    <col min="9729" max="9729" width="22" style="77" customWidth="1"/>
    <col min="9730" max="9733" width="3.28515625" style="77" customWidth="1"/>
    <col min="9734" max="9734" width="3" style="77" customWidth="1"/>
    <col min="9735" max="9739" width="3.28515625" style="77" customWidth="1"/>
    <col min="9740" max="9740" width="3.7109375" style="77" customWidth="1"/>
    <col min="9741" max="9741" width="3" style="77" customWidth="1"/>
    <col min="9742" max="9747" width="3.28515625" style="77" customWidth="1"/>
    <col min="9748" max="9748" width="3" style="77" customWidth="1"/>
    <col min="9749" max="9754" width="3.28515625" style="77" customWidth="1"/>
    <col min="9755" max="9755" width="3" style="77" customWidth="1"/>
    <col min="9756" max="9760" width="3.28515625" style="77" customWidth="1"/>
    <col min="9761" max="9761" width="8.28515625" style="77" customWidth="1"/>
    <col min="9762" max="9983" width="9.140625" style="77"/>
    <col min="9984" max="9984" width="4.28515625" style="77" customWidth="1"/>
    <col min="9985" max="9985" width="22" style="77" customWidth="1"/>
    <col min="9986" max="9989" width="3.28515625" style="77" customWidth="1"/>
    <col min="9990" max="9990" width="3" style="77" customWidth="1"/>
    <col min="9991" max="9995" width="3.28515625" style="77" customWidth="1"/>
    <col min="9996" max="9996" width="3.7109375" style="77" customWidth="1"/>
    <col min="9997" max="9997" width="3" style="77" customWidth="1"/>
    <col min="9998" max="10003" width="3.28515625" style="77" customWidth="1"/>
    <col min="10004" max="10004" width="3" style="77" customWidth="1"/>
    <col min="10005" max="10010" width="3.28515625" style="77" customWidth="1"/>
    <col min="10011" max="10011" width="3" style="77" customWidth="1"/>
    <col min="10012" max="10016" width="3.28515625" style="77" customWidth="1"/>
    <col min="10017" max="10017" width="8.28515625" style="77" customWidth="1"/>
    <col min="10018" max="10239" width="9.140625" style="77"/>
    <col min="10240" max="10240" width="4.28515625" style="77" customWidth="1"/>
    <col min="10241" max="10241" width="22" style="77" customWidth="1"/>
    <col min="10242" max="10245" width="3.28515625" style="77" customWidth="1"/>
    <col min="10246" max="10246" width="3" style="77" customWidth="1"/>
    <col min="10247" max="10251" width="3.28515625" style="77" customWidth="1"/>
    <col min="10252" max="10252" width="3.7109375" style="77" customWidth="1"/>
    <col min="10253" max="10253" width="3" style="77" customWidth="1"/>
    <col min="10254" max="10259" width="3.28515625" style="77" customWidth="1"/>
    <col min="10260" max="10260" width="3" style="77" customWidth="1"/>
    <col min="10261" max="10266" width="3.28515625" style="77" customWidth="1"/>
    <col min="10267" max="10267" width="3" style="77" customWidth="1"/>
    <col min="10268" max="10272" width="3.28515625" style="77" customWidth="1"/>
    <col min="10273" max="10273" width="8.28515625" style="77" customWidth="1"/>
    <col min="10274" max="10495" width="9.140625" style="77"/>
    <col min="10496" max="10496" width="4.28515625" style="77" customWidth="1"/>
    <col min="10497" max="10497" width="22" style="77" customWidth="1"/>
    <col min="10498" max="10501" width="3.28515625" style="77" customWidth="1"/>
    <col min="10502" max="10502" width="3" style="77" customWidth="1"/>
    <col min="10503" max="10507" width="3.28515625" style="77" customWidth="1"/>
    <col min="10508" max="10508" width="3.7109375" style="77" customWidth="1"/>
    <col min="10509" max="10509" width="3" style="77" customWidth="1"/>
    <col min="10510" max="10515" width="3.28515625" style="77" customWidth="1"/>
    <col min="10516" max="10516" width="3" style="77" customWidth="1"/>
    <col min="10517" max="10522" width="3.28515625" style="77" customWidth="1"/>
    <col min="10523" max="10523" width="3" style="77" customWidth="1"/>
    <col min="10524" max="10528" width="3.28515625" style="77" customWidth="1"/>
    <col min="10529" max="10529" width="8.28515625" style="77" customWidth="1"/>
    <col min="10530" max="10751" width="9.140625" style="77"/>
    <col min="10752" max="10752" width="4.28515625" style="77" customWidth="1"/>
    <col min="10753" max="10753" width="22" style="77" customWidth="1"/>
    <col min="10754" max="10757" width="3.28515625" style="77" customWidth="1"/>
    <col min="10758" max="10758" width="3" style="77" customWidth="1"/>
    <col min="10759" max="10763" width="3.28515625" style="77" customWidth="1"/>
    <col min="10764" max="10764" width="3.7109375" style="77" customWidth="1"/>
    <col min="10765" max="10765" width="3" style="77" customWidth="1"/>
    <col min="10766" max="10771" width="3.28515625" style="77" customWidth="1"/>
    <col min="10772" max="10772" width="3" style="77" customWidth="1"/>
    <col min="10773" max="10778" width="3.28515625" style="77" customWidth="1"/>
    <col min="10779" max="10779" width="3" style="77" customWidth="1"/>
    <col min="10780" max="10784" width="3.28515625" style="77" customWidth="1"/>
    <col min="10785" max="10785" width="8.28515625" style="77" customWidth="1"/>
    <col min="10786" max="11007" width="9.140625" style="77"/>
    <col min="11008" max="11008" width="4.28515625" style="77" customWidth="1"/>
    <col min="11009" max="11009" width="22" style="77" customWidth="1"/>
    <col min="11010" max="11013" width="3.28515625" style="77" customWidth="1"/>
    <col min="11014" max="11014" width="3" style="77" customWidth="1"/>
    <col min="11015" max="11019" width="3.28515625" style="77" customWidth="1"/>
    <col min="11020" max="11020" width="3.7109375" style="77" customWidth="1"/>
    <col min="11021" max="11021" width="3" style="77" customWidth="1"/>
    <col min="11022" max="11027" width="3.28515625" style="77" customWidth="1"/>
    <col min="11028" max="11028" width="3" style="77" customWidth="1"/>
    <col min="11029" max="11034" width="3.28515625" style="77" customWidth="1"/>
    <col min="11035" max="11035" width="3" style="77" customWidth="1"/>
    <col min="11036" max="11040" width="3.28515625" style="77" customWidth="1"/>
    <col min="11041" max="11041" width="8.28515625" style="77" customWidth="1"/>
    <col min="11042" max="11263" width="9.140625" style="77"/>
    <col min="11264" max="11264" width="4.28515625" style="77" customWidth="1"/>
    <col min="11265" max="11265" width="22" style="77" customWidth="1"/>
    <col min="11266" max="11269" width="3.28515625" style="77" customWidth="1"/>
    <col min="11270" max="11270" width="3" style="77" customWidth="1"/>
    <col min="11271" max="11275" width="3.28515625" style="77" customWidth="1"/>
    <col min="11276" max="11276" width="3.7109375" style="77" customWidth="1"/>
    <col min="11277" max="11277" width="3" style="77" customWidth="1"/>
    <col min="11278" max="11283" width="3.28515625" style="77" customWidth="1"/>
    <col min="11284" max="11284" width="3" style="77" customWidth="1"/>
    <col min="11285" max="11290" width="3.28515625" style="77" customWidth="1"/>
    <col min="11291" max="11291" width="3" style="77" customWidth="1"/>
    <col min="11292" max="11296" width="3.28515625" style="77" customWidth="1"/>
    <col min="11297" max="11297" width="8.28515625" style="77" customWidth="1"/>
    <col min="11298" max="11519" width="9.140625" style="77"/>
    <col min="11520" max="11520" width="4.28515625" style="77" customWidth="1"/>
    <col min="11521" max="11521" width="22" style="77" customWidth="1"/>
    <col min="11522" max="11525" width="3.28515625" style="77" customWidth="1"/>
    <col min="11526" max="11526" width="3" style="77" customWidth="1"/>
    <col min="11527" max="11531" width="3.28515625" style="77" customWidth="1"/>
    <col min="11532" max="11532" width="3.7109375" style="77" customWidth="1"/>
    <col min="11533" max="11533" width="3" style="77" customWidth="1"/>
    <col min="11534" max="11539" width="3.28515625" style="77" customWidth="1"/>
    <col min="11540" max="11540" width="3" style="77" customWidth="1"/>
    <col min="11541" max="11546" width="3.28515625" style="77" customWidth="1"/>
    <col min="11547" max="11547" width="3" style="77" customWidth="1"/>
    <col min="11548" max="11552" width="3.28515625" style="77" customWidth="1"/>
    <col min="11553" max="11553" width="8.28515625" style="77" customWidth="1"/>
    <col min="11554" max="11775" width="9.140625" style="77"/>
    <col min="11776" max="11776" width="4.28515625" style="77" customWidth="1"/>
    <col min="11777" max="11777" width="22" style="77" customWidth="1"/>
    <col min="11778" max="11781" width="3.28515625" style="77" customWidth="1"/>
    <col min="11782" max="11782" width="3" style="77" customWidth="1"/>
    <col min="11783" max="11787" width="3.28515625" style="77" customWidth="1"/>
    <col min="11788" max="11788" width="3.7109375" style="77" customWidth="1"/>
    <col min="11789" max="11789" width="3" style="77" customWidth="1"/>
    <col min="11790" max="11795" width="3.28515625" style="77" customWidth="1"/>
    <col min="11796" max="11796" width="3" style="77" customWidth="1"/>
    <col min="11797" max="11802" width="3.28515625" style="77" customWidth="1"/>
    <col min="11803" max="11803" width="3" style="77" customWidth="1"/>
    <col min="11804" max="11808" width="3.28515625" style="77" customWidth="1"/>
    <col min="11809" max="11809" width="8.28515625" style="77" customWidth="1"/>
    <col min="11810" max="12031" width="9.140625" style="77"/>
    <col min="12032" max="12032" width="4.28515625" style="77" customWidth="1"/>
    <col min="12033" max="12033" width="22" style="77" customWidth="1"/>
    <col min="12034" max="12037" width="3.28515625" style="77" customWidth="1"/>
    <col min="12038" max="12038" width="3" style="77" customWidth="1"/>
    <col min="12039" max="12043" width="3.28515625" style="77" customWidth="1"/>
    <col min="12044" max="12044" width="3.7109375" style="77" customWidth="1"/>
    <col min="12045" max="12045" width="3" style="77" customWidth="1"/>
    <col min="12046" max="12051" width="3.28515625" style="77" customWidth="1"/>
    <col min="12052" max="12052" width="3" style="77" customWidth="1"/>
    <col min="12053" max="12058" width="3.28515625" style="77" customWidth="1"/>
    <col min="12059" max="12059" width="3" style="77" customWidth="1"/>
    <col min="12060" max="12064" width="3.28515625" style="77" customWidth="1"/>
    <col min="12065" max="12065" width="8.28515625" style="77" customWidth="1"/>
    <col min="12066" max="12287" width="9.140625" style="77"/>
    <col min="12288" max="12288" width="4.28515625" style="77" customWidth="1"/>
    <col min="12289" max="12289" width="22" style="77" customWidth="1"/>
    <col min="12290" max="12293" width="3.28515625" style="77" customWidth="1"/>
    <col min="12294" max="12294" width="3" style="77" customWidth="1"/>
    <col min="12295" max="12299" width="3.28515625" style="77" customWidth="1"/>
    <col min="12300" max="12300" width="3.7109375" style="77" customWidth="1"/>
    <col min="12301" max="12301" width="3" style="77" customWidth="1"/>
    <col min="12302" max="12307" width="3.28515625" style="77" customWidth="1"/>
    <col min="12308" max="12308" width="3" style="77" customWidth="1"/>
    <col min="12309" max="12314" width="3.28515625" style="77" customWidth="1"/>
    <col min="12315" max="12315" width="3" style="77" customWidth="1"/>
    <col min="12316" max="12320" width="3.28515625" style="77" customWidth="1"/>
    <col min="12321" max="12321" width="8.28515625" style="77" customWidth="1"/>
    <col min="12322" max="12543" width="9.140625" style="77"/>
    <col min="12544" max="12544" width="4.28515625" style="77" customWidth="1"/>
    <col min="12545" max="12545" width="22" style="77" customWidth="1"/>
    <col min="12546" max="12549" width="3.28515625" style="77" customWidth="1"/>
    <col min="12550" max="12550" width="3" style="77" customWidth="1"/>
    <col min="12551" max="12555" width="3.28515625" style="77" customWidth="1"/>
    <col min="12556" max="12556" width="3.7109375" style="77" customWidth="1"/>
    <col min="12557" max="12557" width="3" style="77" customWidth="1"/>
    <col min="12558" max="12563" width="3.28515625" style="77" customWidth="1"/>
    <col min="12564" max="12564" width="3" style="77" customWidth="1"/>
    <col min="12565" max="12570" width="3.28515625" style="77" customWidth="1"/>
    <col min="12571" max="12571" width="3" style="77" customWidth="1"/>
    <col min="12572" max="12576" width="3.28515625" style="77" customWidth="1"/>
    <col min="12577" max="12577" width="8.28515625" style="77" customWidth="1"/>
    <col min="12578" max="12799" width="9.140625" style="77"/>
    <col min="12800" max="12800" width="4.28515625" style="77" customWidth="1"/>
    <col min="12801" max="12801" width="22" style="77" customWidth="1"/>
    <col min="12802" max="12805" width="3.28515625" style="77" customWidth="1"/>
    <col min="12806" max="12806" width="3" style="77" customWidth="1"/>
    <col min="12807" max="12811" width="3.28515625" style="77" customWidth="1"/>
    <col min="12812" max="12812" width="3.7109375" style="77" customWidth="1"/>
    <col min="12813" max="12813" width="3" style="77" customWidth="1"/>
    <col min="12814" max="12819" width="3.28515625" style="77" customWidth="1"/>
    <col min="12820" max="12820" width="3" style="77" customWidth="1"/>
    <col min="12821" max="12826" width="3.28515625" style="77" customWidth="1"/>
    <col min="12827" max="12827" width="3" style="77" customWidth="1"/>
    <col min="12828" max="12832" width="3.28515625" style="77" customWidth="1"/>
    <col min="12833" max="12833" width="8.28515625" style="77" customWidth="1"/>
    <col min="12834" max="13055" width="9.140625" style="77"/>
    <col min="13056" max="13056" width="4.28515625" style="77" customWidth="1"/>
    <col min="13057" max="13057" width="22" style="77" customWidth="1"/>
    <col min="13058" max="13061" width="3.28515625" style="77" customWidth="1"/>
    <col min="13062" max="13062" width="3" style="77" customWidth="1"/>
    <col min="13063" max="13067" width="3.28515625" style="77" customWidth="1"/>
    <col min="13068" max="13068" width="3.7109375" style="77" customWidth="1"/>
    <col min="13069" max="13069" width="3" style="77" customWidth="1"/>
    <col min="13070" max="13075" width="3.28515625" style="77" customWidth="1"/>
    <col min="13076" max="13076" width="3" style="77" customWidth="1"/>
    <col min="13077" max="13082" width="3.28515625" style="77" customWidth="1"/>
    <col min="13083" max="13083" width="3" style="77" customWidth="1"/>
    <col min="13084" max="13088" width="3.28515625" style="77" customWidth="1"/>
    <col min="13089" max="13089" width="8.28515625" style="77" customWidth="1"/>
    <col min="13090" max="13311" width="9.140625" style="77"/>
    <col min="13312" max="13312" width="4.28515625" style="77" customWidth="1"/>
    <col min="13313" max="13313" width="22" style="77" customWidth="1"/>
    <col min="13314" max="13317" width="3.28515625" style="77" customWidth="1"/>
    <col min="13318" max="13318" width="3" style="77" customWidth="1"/>
    <col min="13319" max="13323" width="3.28515625" style="77" customWidth="1"/>
    <col min="13324" max="13324" width="3.7109375" style="77" customWidth="1"/>
    <col min="13325" max="13325" width="3" style="77" customWidth="1"/>
    <col min="13326" max="13331" width="3.28515625" style="77" customWidth="1"/>
    <col min="13332" max="13332" width="3" style="77" customWidth="1"/>
    <col min="13333" max="13338" width="3.28515625" style="77" customWidth="1"/>
    <col min="13339" max="13339" width="3" style="77" customWidth="1"/>
    <col min="13340" max="13344" width="3.28515625" style="77" customWidth="1"/>
    <col min="13345" max="13345" width="8.28515625" style="77" customWidth="1"/>
    <col min="13346" max="13567" width="9.140625" style="77"/>
    <col min="13568" max="13568" width="4.28515625" style="77" customWidth="1"/>
    <col min="13569" max="13569" width="22" style="77" customWidth="1"/>
    <col min="13570" max="13573" width="3.28515625" style="77" customWidth="1"/>
    <col min="13574" max="13574" width="3" style="77" customWidth="1"/>
    <col min="13575" max="13579" width="3.28515625" style="77" customWidth="1"/>
    <col min="13580" max="13580" width="3.7109375" style="77" customWidth="1"/>
    <col min="13581" max="13581" width="3" style="77" customWidth="1"/>
    <col min="13582" max="13587" width="3.28515625" style="77" customWidth="1"/>
    <col min="13588" max="13588" width="3" style="77" customWidth="1"/>
    <col min="13589" max="13594" width="3.28515625" style="77" customWidth="1"/>
    <col min="13595" max="13595" width="3" style="77" customWidth="1"/>
    <col min="13596" max="13600" width="3.28515625" style="77" customWidth="1"/>
    <col min="13601" max="13601" width="8.28515625" style="77" customWidth="1"/>
    <col min="13602" max="13823" width="9.140625" style="77"/>
    <col min="13824" max="13824" width="4.28515625" style="77" customWidth="1"/>
    <col min="13825" max="13825" width="22" style="77" customWidth="1"/>
    <col min="13826" max="13829" width="3.28515625" style="77" customWidth="1"/>
    <col min="13830" max="13830" width="3" style="77" customWidth="1"/>
    <col min="13831" max="13835" width="3.28515625" style="77" customWidth="1"/>
    <col min="13836" max="13836" width="3.7109375" style="77" customWidth="1"/>
    <col min="13837" max="13837" width="3" style="77" customWidth="1"/>
    <col min="13838" max="13843" width="3.28515625" style="77" customWidth="1"/>
    <col min="13844" max="13844" width="3" style="77" customWidth="1"/>
    <col min="13845" max="13850" width="3.28515625" style="77" customWidth="1"/>
    <col min="13851" max="13851" width="3" style="77" customWidth="1"/>
    <col min="13852" max="13856" width="3.28515625" style="77" customWidth="1"/>
    <col min="13857" max="13857" width="8.28515625" style="77" customWidth="1"/>
    <col min="13858" max="14079" width="9.140625" style="77"/>
    <col min="14080" max="14080" width="4.28515625" style="77" customWidth="1"/>
    <col min="14081" max="14081" width="22" style="77" customWidth="1"/>
    <col min="14082" max="14085" width="3.28515625" style="77" customWidth="1"/>
    <col min="14086" max="14086" width="3" style="77" customWidth="1"/>
    <col min="14087" max="14091" width="3.28515625" style="77" customWidth="1"/>
    <col min="14092" max="14092" width="3.7109375" style="77" customWidth="1"/>
    <col min="14093" max="14093" width="3" style="77" customWidth="1"/>
    <col min="14094" max="14099" width="3.28515625" style="77" customWidth="1"/>
    <col min="14100" max="14100" width="3" style="77" customWidth="1"/>
    <col min="14101" max="14106" width="3.28515625" style="77" customWidth="1"/>
    <col min="14107" max="14107" width="3" style="77" customWidth="1"/>
    <col min="14108" max="14112" width="3.28515625" style="77" customWidth="1"/>
    <col min="14113" max="14113" width="8.28515625" style="77" customWidth="1"/>
    <col min="14114" max="14335" width="9.140625" style="77"/>
    <col min="14336" max="14336" width="4.28515625" style="77" customWidth="1"/>
    <col min="14337" max="14337" width="22" style="77" customWidth="1"/>
    <col min="14338" max="14341" width="3.28515625" style="77" customWidth="1"/>
    <col min="14342" max="14342" width="3" style="77" customWidth="1"/>
    <col min="14343" max="14347" width="3.28515625" style="77" customWidth="1"/>
    <col min="14348" max="14348" width="3.7109375" style="77" customWidth="1"/>
    <col min="14349" max="14349" width="3" style="77" customWidth="1"/>
    <col min="14350" max="14355" width="3.28515625" style="77" customWidth="1"/>
    <col min="14356" max="14356" width="3" style="77" customWidth="1"/>
    <col min="14357" max="14362" width="3.28515625" style="77" customWidth="1"/>
    <col min="14363" max="14363" width="3" style="77" customWidth="1"/>
    <col min="14364" max="14368" width="3.28515625" style="77" customWidth="1"/>
    <col min="14369" max="14369" width="8.28515625" style="77" customWidth="1"/>
    <col min="14370" max="14591" width="9.140625" style="77"/>
    <col min="14592" max="14592" width="4.28515625" style="77" customWidth="1"/>
    <col min="14593" max="14593" width="22" style="77" customWidth="1"/>
    <col min="14594" max="14597" width="3.28515625" style="77" customWidth="1"/>
    <col min="14598" max="14598" width="3" style="77" customWidth="1"/>
    <col min="14599" max="14603" width="3.28515625" style="77" customWidth="1"/>
    <col min="14604" max="14604" width="3.7109375" style="77" customWidth="1"/>
    <col min="14605" max="14605" width="3" style="77" customWidth="1"/>
    <col min="14606" max="14611" width="3.28515625" style="77" customWidth="1"/>
    <col min="14612" max="14612" width="3" style="77" customWidth="1"/>
    <col min="14613" max="14618" width="3.28515625" style="77" customWidth="1"/>
    <col min="14619" max="14619" width="3" style="77" customWidth="1"/>
    <col min="14620" max="14624" width="3.28515625" style="77" customWidth="1"/>
    <col min="14625" max="14625" width="8.28515625" style="77" customWidth="1"/>
    <col min="14626" max="14847" width="9.140625" style="77"/>
    <col min="14848" max="14848" width="4.28515625" style="77" customWidth="1"/>
    <col min="14849" max="14849" width="22" style="77" customWidth="1"/>
    <col min="14850" max="14853" width="3.28515625" style="77" customWidth="1"/>
    <col min="14854" max="14854" width="3" style="77" customWidth="1"/>
    <col min="14855" max="14859" width="3.28515625" style="77" customWidth="1"/>
    <col min="14860" max="14860" width="3.7109375" style="77" customWidth="1"/>
    <col min="14861" max="14861" width="3" style="77" customWidth="1"/>
    <col min="14862" max="14867" width="3.28515625" style="77" customWidth="1"/>
    <col min="14868" max="14868" width="3" style="77" customWidth="1"/>
    <col min="14869" max="14874" width="3.28515625" style="77" customWidth="1"/>
    <col min="14875" max="14875" width="3" style="77" customWidth="1"/>
    <col min="14876" max="14880" width="3.28515625" style="77" customWidth="1"/>
    <col min="14881" max="14881" width="8.28515625" style="77" customWidth="1"/>
    <col min="14882" max="15103" width="9.140625" style="77"/>
    <col min="15104" max="15104" width="4.28515625" style="77" customWidth="1"/>
    <col min="15105" max="15105" width="22" style="77" customWidth="1"/>
    <col min="15106" max="15109" width="3.28515625" style="77" customWidth="1"/>
    <col min="15110" max="15110" width="3" style="77" customWidth="1"/>
    <col min="15111" max="15115" width="3.28515625" style="77" customWidth="1"/>
    <col min="15116" max="15116" width="3.7109375" style="77" customWidth="1"/>
    <col min="15117" max="15117" width="3" style="77" customWidth="1"/>
    <col min="15118" max="15123" width="3.28515625" style="77" customWidth="1"/>
    <col min="15124" max="15124" width="3" style="77" customWidth="1"/>
    <col min="15125" max="15130" width="3.28515625" style="77" customWidth="1"/>
    <col min="15131" max="15131" width="3" style="77" customWidth="1"/>
    <col min="15132" max="15136" width="3.28515625" style="77" customWidth="1"/>
    <col min="15137" max="15137" width="8.28515625" style="77" customWidth="1"/>
    <col min="15138" max="15359" width="9.140625" style="77"/>
    <col min="15360" max="15360" width="4.28515625" style="77" customWidth="1"/>
    <col min="15361" max="15361" width="22" style="77" customWidth="1"/>
    <col min="15362" max="15365" width="3.28515625" style="77" customWidth="1"/>
    <col min="15366" max="15366" width="3" style="77" customWidth="1"/>
    <col min="15367" max="15371" width="3.28515625" style="77" customWidth="1"/>
    <col min="15372" max="15372" width="3.7109375" style="77" customWidth="1"/>
    <col min="15373" max="15373" width="3" style="77" customWidth="1"/>
    <col min="15374" max="15379" width="3.28515625" style="77" customWidth="1"/>
    <col min="15380" max="15380" width="3" style="77" customWidth="1"/>
    <col min="15381" max="15386" width="3.28515625" style="77" customWidth="1"/>
    <col min="15387" max="15387" width="3" style="77" customWidth="1"/>
    <col min="15388" max="15392" width="3.28515625" style="77" customWidth="1"/>
    <col min="15393" max="15393" width="8.28515625" style="77" customWidth="1"/>
    <col min="15394" max="15615" width="9.140625" style="77"/>
    <col min="15616" max="15616" width="4.28515625" style="77" customWidth="1"/>
    <col min="15617" max="15617" width="22" style="77" customWidth="1"/>
    <col min="15618" max="15621" width="3.28515625" style="77" customWidth="1"/>
    <col min="15622" max="15622" width="3" style="77" customWidth="1"/>
    <col min="15623" max="15627" width="3.28515625" style="77" customWidth="1"/>
    <col min="15628" max="15628" width="3.7109375" style="77" customWidth="1"/>
    <col min="15629" max="15629" width="3" style="77" customWidth="1"/>
    <col min="15630" max="15635" width="3.28515625" style="77" customWidth="1"/>
    <col min="15636" max="15636" width="3" style="77" customWidth="1"/>
    <col min="15637" max="15642" width="3.28515625" style="77" customWidth="1"/>
    <col min="15643" max="15643" width="3" style="77" customWidth="1"/>
    <col min="15644" max="15648" width="3.28515625" style="77" customWidth="1"/>
    <col min="15649" max="15649" width="8.28515625" style="77" customWidth="1"/>
    <col min="15650" max="15871" width="9.140625" style="77"/>
    <col min="15872" max="15872" width="4.28515625" style="77" customWidth="1"/>
    <col min="15873" max="15873" width="22" style="77" customWidth="1"/>
    <col min="15874" max="15877" width="3.28515625" style="77" customWidth="1"/>
    <col min="15878" max="15878" width="3" style="77" customWidth="1"/>
    <col min="15879" max="15883" width="3.28515625" style="77" customWidth="1"/>
    <col min="15884" max="15884" width="3.7109375" style="77" customWidth="1"/>
    <col min="15885" max="15885" width="3" style="77" customWidth="1"/>
    <col min="15886" max="15891" width="3.28515625" style="77" customWidth="1"/>
    <col min="15892" max="15892" width="3" style="77" customWidth="1"/>
    <col min="15893" max="15898" width="3.28515625" style="77" customWidth="1"/>
    <col min="15899" max="15899" width="3" style="77" customWidth="1"/>
    <col min="15900" max="15904" width="3.28515625" style="77" customWidth="1"/>
    <col min="15905" max="15905" width="8.28515625" style="77" customWidth="1"/>
    <col min="15906" max="16127" width="9.140625" style="77"/>
    <col min="16128" max="16128" width="4.28515625" style="77" customWidth="1"/>
    <col min="16129" max="16129" width="22" style="77" customWidth="1"/>
    <col min="16130" max="16133" width="3.28515625" style="77" customWidth="1"/>
    <col min="16134" max="16134" width="3" style="77" customWidth="1"/>
    <col min="16135" max="16139" width="3.28515625" style="77" customWidth="1"/>
    <col min="16140" max="16140" width="3.7109375" style="77" customWidth="1"/>
    <col min="16141" max="16141" width="3" style="77" customWidth="1"/>
    <col min="16142" max="16147" width="3.28515625" style="77" customWidth="1"/>
    <col min="16148" max="16148" width="3" style="77" customWidth="1"/>
    <col min="16149" max="16154" width="3.28515625" style="77" customWidth="1"/>
    <col min="16155" max="16155" width="3" style="77" customWidth="1"/>
    <col min="16156" max="16160" width="3.28515625" style="77" customWidth="1"/>
    <col min="16161" max="16161" width="8.28515625" style="77" customWidth="1"/>
    <col min="16162" max="16384" width="9.140625" style="77"/>
  </cols>
  <sheetData>
    <row r="1" spans="1:34" ht="21" customHeight="1" x14ac:dyDescent="0.25">
      <c r="A1" s="148" t="s">
        <v>279</v>
      </c>
      <c r="B1" s="148"/>
      <c r="C1" s="148"/>
      <c r="D1" s="148"/>
      <c r="E1" s="148"/>
      <c r="F1" s="148"/>
      <c r="G1" s="75"/>
      <c r="H1" s="76"/>
      <c r="J1" s="78"/>
      <c r="K1" s="78"/>
      <c r="L1" s="78"/>
      <c r="M1" s="78"/>
      <c r="N1" s="78"/>
      <c r="O1" s="78"/>
      <c r="P1" s="78"/>
      <c r="Q1" s="149" t="s">
        <v>280</v>
      </c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79"/>
      <c r="AD1" s="79"/>
      <c r="AE1" s="80"/>
      <c r="AF1" s="76"/>
      <c r="AG1" s="81">
        <v>10</v>
      </c>
      <c r="AH1" s="76">
        <v>2018</v>
      </c>
    </row>
    <row r="2" spans="1:34" ht="15" customHeight="1" x14ac:dyDescent="0.25">
      <c r="A2" s="150" t="s">
        <v>140</v>
      </c>
      <c r="B2" s="150"/>
      <c r="C2" s="150"/>
      <c r="D2" s="150"/>
      <c r="E2" s="150"/>
      <c r="F2" s="150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51" t="e">
        <f>DATE($AG$1,#REF!,1)</f>
        <v>#REF!</v>
      </c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80"/>
      <c r="AD2" s="80"/>
      <c r="AE2" s="80"/>
      <c r="AF2" s="76"/>
      <c r="AG2" s="80"/>
      <c r="AH2" s="76"/>
    </row>
    <row r="3" spans="1:34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80"/>
      <c r="AH3" s="76"/>
    </row>
    <row r="4" spans="1:34" ht="15" customHeight="1" x14ac:dyDescent="0.25">
      <c r="A4" s="152" t="s">
        <v>282</v>
      </c>
      <c r="B4" s="84" t="s">
        <v>283</v>
      </c>
      <c r="C4" s="115">
        <v>43344</v>
      </c>
      <c r="D4" s="85">
        <v>43345</v>
      </c>
      <c r="E4" s="85">
        <v>43346</v>
      </c>
      <c r="F4" s="85">
        <v>43347</v>
      </c>
      <c r="G4" s="85">
        <v>43348</v>
      </c>
      <c r="H4" s="85">
        <v>43349</v>
      </c>
      <c r="I4" s="85">
        <v>43350</v>
      </c>
      <c r="J4" s="119">
        <v>43351</v>
      </c>
      <c r="K4" s="85">
        <v>43352</v>
      </c>
      <c r="L4" s="85">
        <v>43353</v>
      </c>
      <c r="M4" s="85">
        <v>43354</v>
      </c>
      <c r="N4" s="85">
        <v>43355</v>
      </c>
      <c r="O4" s="85">
        <v>43356</v>
      </c>
      <c r="P4" s="85">
        <v>43357</v>
      </c>
      <c r="Q4" s="119">
        <v>43358</v>
      </c>
      <c r="R4" s="85">
        <v>43359</v>
      </c>
      <c r="S4" s="85">
        <v>43360</v>
      </c>
      <c r="T4" s="85">
        <v>43361</v>
      </c>
      <c r="U4" s="85">
        <v>43362</v>
      </c>
      <c r="V4" s="85">
        <v>43363</v>
      </c>
      <c r="W4" s="85">
        <v>43364</v>
      </c>
      <c r="X4" s="119">
        <v>43365</v>
      </c>
      <c r="Y4" s="119">
        <v>43366</v>
      </c>
      <c r="Z4" s="85">
        <v>43367</v>
      </c>
      <c r="AA4" s="85">
        <v>43368</v>
      </c>
      <c r="AB4" s="85">
        <v>43369</v>
      </c>
      <c r="AC4" s="85">
        <v>43370</v>
      </c>
      <c r="AD4" s="85">
        <v>43371</v>
      </c>
      <c r="AE4" s="119">
        <v>43372</v>
      </c>
      <c r="AF4" s="85">
        <v>43373</v>
      </c>
      <c r="AG4" s="146" t="s">
        <v>284</v>
      </c>
      <c r="AH4" s="76"/>
    </row>
    <row r="5" spans="1:34" ht="15" hidden="1" customHeight="1" x14ac:dyDescent="0.25">
      <c r="A5" s="153"/>
      <c r="B5" s="86"/>
      <c r="C5" s="116" t="str">
        <f>TEXT(C4,"ddd")</f>
        <v>Sat</v>
      </c>
      <c r="D5" s="87" t="str">
        <f t="shared" ref="D5:AF5" si="0">TEXT(D4,"ddd")</f>
        <v>Sun</v>
      </c>
      <c r="E5" s="87" t="str">
        <f t="shared" si="0"/>
        <v>Mon</v>
      </c>
      <c r="F5" s="87" t="str">
        <f t="shared" si="0"/>
        <v>Tue</v>
      </c>
      <c r="G5" s="87" t="str">
        <f t="shared" si="0"/>
        <v>Wed</v>
      </c>
      <c r="H5" s="87" t="str">
        <f t="shared" si="0"/>
        <v>Thu</v>
      </c>
      <c r="I5" s="87" t="str">
        <f t="shared" si="0"/>
        <v>Fri</v>
      </c>
      <c r="J5" s="116" t="str">
        <f t="shared" si="0"/>
        <v>Sat</v>
      </c>
      <c r="K5" s="87" t="str">
        <f t="shared" si="0"/>
        <v>Sun</v>
      </c>
      <c r="L5" s="87" t="str">
        <f t="shared" si="0"/>
        <v>Mon</v>
      </c>
      <c r="M5" s="87" t="str">
        <f t="shared" si="0"/>
        <v>Tue</v>
      </c>
      <c r="N5" s="87" t="str">
        <f t="shared" si="0"/>
        <v>Wed</v>
      </c>
      <c r="O5" s="87" t="str">
        <f t="shared" si="0"/>
        <v>Thu</v>
      </c>
      <c r="P5" s="87" t="str">
        <f t="shared" si="0"/>
        <v>Fri</v>
      </c>
      <c r="Q5" s="116" t="str">
        <f t="shared" si="0"/>
        <v>Sat</v>
      </c>
      <c r="R5" s="87" t="str">
        <f t="shared" si="0"/>
        <v>Sun</v>
      </c>
      <c r="S5" s="87" t="str">
        <f t="shared" si="0"/>
        <v>Mon</v>
      </c>
      <c r="T5" s="87" t="str">
        <f t="shared" si="0"/>
        <v>Tue</v>
      </c>
      <c r="U5" s="87" t="str">
        <f t="shared" si="0"/>
        <v>Wed</v>
      </c>
      <c r="V5" s="87" t="str">
        <f t="shared" si="0"/>
        <v>Thu</v>
      </c>
      <c r="W5" s="87" t="str">
        <f t="shared" si="0"/>
        <v>Fri</v>
      </c>
      <c r="X5" s="116" t="str">
        <f t="shared" si="0"/>
        <v>Sat</v>
      </c>
      <c r="Y5" s="116" t="str">
        <f t="shared" si="0"/>
        <v>Sun</v>
      </c>
      <c r="Z5" s="87" t="str">
        <f t="shared" si="0"/>
        <v>Mon</v>
      </c>
      <c r="AA5" s="87" t="str">
        <f t="shared" si="0"/>
        <v>Tue</v>
      </c>
      <c r="AB5" s="87" t="str">
        <f t="shared" si="0"/>
        <v>Wed</v>
      </c>
      <c r="AC5" s="87" t="str">
        <f t="shared" si="0"/>
        <v>Thu</v>
      </c>
      <c r="AD5" s="87" t="str">
        <f t="shared" si="0"/>
        <v>Fri</v>
      </c>
      <c r="AE5" s="116" t="str">
        <f t="shared" si="0"/>
        <v>Sat</v>
      </c>
      <c r="AF5" s="87" t="str">
        <f t="shared" si="0"/>
        <v>Sun</v>
      </c>
      <c r="AG5" s="147"/>
      <c r="AH5" s="76"/>
    </row>
    <row r="6" spans="1:34" s="91" customFormat="1" ht="17.25" customHeight="1" x14ac:dyDescent="0.25">
      <c r="A6" s="154"/>
      <c r="B6" s="88"/>
      <c r="C6" s="117" t="str">
        <f>CHOOSE(WEEKDAY(C4),"CN","T2","T3","T4","T5","T6","T7")</f>
        <v>T7</v>
      </c>
      <c r="D6" s="89" t="str">
        <f t="shared" ref="D6:AF6" si="1">CHOOSE(WEEKDAY(D4),"CN","T2","T3","T4","T5","T6","T7")</f>
        <v>CN</v>
      </c>
      <c r="E6" s="89" t="str">
        <f t="shared" si="1"/>
        <v>T2</v>
      </c>
      <c r="F6" s="89" t="str">
        <f t="shared" si="1"/>
        <v>T3</v>
      </c>
      <c r="G6" s="89" t="str">
        <f t="shared" si="1"/>
        <v>T4</v>
      </c>
      <c r="H6" s="89" t="str">
        <f t="shared" si="1"/>
        <v>T5</v>
      </c>
      <c r="I6" s="89" t="str">
        <f t="shared" si="1"/>
        <v>T6</v>
      </c>
      <c r="J6" s="117" t="str">
        <f t="shared" si="1"/>
        <v>T7</v>
      </c>
      <c r="K6" s="89" t="str">
        <f t="shared" si="1"/>
        <v>CN</v>
      </c>
      <c r="L6" s="89" t="str">
        <f t="shared" si="1"/>
        <v>T2</v>
      </c>
      <c r="M6" s="89" t="str">
        <f t="shared" si="1"/>
        <v>T3</v>
      </c>
      <c r="N6" s="89" t="str">
        <f t="shared" si="1"/>
        <v>T4</v>
      </c>
      <c r="O6" s="89" t="str">
        <f t="shared" si="1"/>
        <v>T5</v>
      </c>
      <c r="P6" s="89" t="str">
        <f t="shared" si="1"/>
        <v>T6</v>
      </c>
      <c r="Q6" s="117" t="str">
        <f t="shared" si="1"/>
        <v>T7</v>
      </c>
      <c r="R6" s="89" t="str">
        <f t="shared" si="1"/>
        <v>CN</v>
      </c>
      <c r="S6" s="89" t="str">
        <f t="shared" si="1"/>
        <v>T2</v>
      </c>
      <c r="T6" s="89" t="str">
        <f t="shared" si="1"/>
        <v>T3</v>
      </c>
      <c r="U6" s="89" t="str">
        <f t="shared" si="1"/>
        <v>T4</v>
      </c>
      <c r="V6" s="89" t="str">
        <f t="shared" si="1"/>
        <v>T5</v>
      </c>
      <c r="W6" s="89" t="str">
        <f t="shared" si="1"/>
        <v>T6</v>
      </c>
      <c r="X6" s="117" t="str">
        <f t="shared" si="1"/>
        <v>T7</v>
      </c>
      <c r="Y6" s="117" t="str">
        <f t="shared" si="1"/>
        <v>CN</v>
      </c>
      <c r="Z6" s="89" t="str">
        <f t="shared" si="1"/>
        <v>T2</v>
      </c>
      <c r="AA6" s="89" t="str">
        <f t="shared" si="1"/>
        <v>T3</v>
      </c>
      <c r="AB6" s="89" t="str">
        <f t="shared" si="1"/>
        <v>T4</v>
      </c>
      <c r="AC6" s="89" t="str">
        <f t="shared" si="1"/>
        <v>T5</v>
      </c>
      <c r="AD6" s="89" t="str">
        <f t="shared" si="1"/>
        <v>T6</v>
      </c>
      <c r="AE6" s="117" t="str">
        <f t="shared" si="1"/>
        <v>T7</v>
      </c>
      <c r="AF6" s="89" t="str">
        <f t="shared" si="1"/>
        <v>CN</v>
      </c>
      <c r="AG6" s="147"/>
      <c r="AH6" s="90"/>
    </row>
    <row r="7" spans="1:34" ht="18" customHeight="1" x14ac:dyDescent="0.25">
      <c r="A7" s="92" t="s">
        <v>285</v>
      </c>
      <c r="B7" s="93" t="s">
        <v>49</v>
      </c>
      <c r="C7" s="118"/>
      <c r="D7" s="94"/>
      <c r="E7" s="94" t="s">
        <v>177</v>
      </c>
      <c r="F7" s="94" t="s">
        <v>98</v>
      </c>
      <c r="G7" s="94" t="s">
        <v>98</v>
      </c>
      <c r="H7" s="94" t="s">
        <v>98</v>
      </c>
      <c r="I7" s="94" t="s">
        <v>98</v>
      </c>
      <c r="J7" s="118"/>
      <c r="K7" s="94"/>
      <c r="L7" s="94" t="s">
        <v>98</v>
      </c>
      <c r="M7" s="94" t="s">
        <v>98</v>
      </c>
      <c r="N7" s="94" t="s">
        <v>98</v>
      </c>
      <c r="O7" s="94" t="s">
        <v>98</v>
      </c>
      <c r="P7" s="94" t="s">
        <v>98</v>
      </c>
      <c r="Q7" s="118"/>
      <c r="R7" s="94"/>
      <c r="S7" s="94" t="s">
        <v>98</v>
      </c>
      <c r="T7" s="94" t="s">
        <v>98</v>
      </c>
      <c r="U7" s="94" t="s">
        <v>98</v>
      </c>
      <c r="V7" s="94" t="s">
        <v>98</v>
      </c>
      <c r="W7" s="94" t="s">
        <v>98</v>
      </c>
      <c r="X7" s="118"/>
      <c r="Y7" s="118"/>
      <c r="Z7" s="94" t="s">
        <v>98</v>
      </c>
      <c r="AA7" s="94" t="s">
        <v>98</v>
      </c>
      <c r="AB7" s="94" t="s">
        <v>98</v>
      </c>
      <c r="AC7" s="94" t="s">
        <v>98</v>
      </c>
      <c r="AD7" s="94" t="s">
        <v>98</v>
      </c>
      <c r="AE7" s="118"/>
      <c r="AF7" s="94"/>
      <c r="AG7" s="95">
        <f t="shared" ref="AG7:AG23" si="2">COUNTIF(C7:AF7,"X")+COUNTIF(C7:AF7,"CT")+COUNTIF(C7:AF7,"TS")+COUNTIF(C7:AF7,"Ho")</f>
        <v>19</v>
      </c>
      <c r="AH7" s="76"/>
    </row>
    <row r="8" spans="1:34" ht="18" customHeight="1" x14ac:dyDescent="0.25">
      <c r="A8" s="92" t="s">
        <v>287</v>
      </c>
      <c r="B8" s="93" t="s">
        <v>50</v>
      </c>
      <c r="C8" s="118"/>
      <c r="D8" s="94"/>
      <c r="E8" s="94" t="s">
        <v>177</v>
      </c>
      <c r="F8" s="94" t="s">
        <v>98</v>
      </c>
      <c r="G8" s="94" t="s">
        <v>98</v>
      </c>
      <c r="H8" s="94" t="s">
        <v>98</v>
      </c>
      <c r="I8" s="94" t="s">
        <v>98</v>
      </c>
      <c r="J8" s="118"/>
      <c r="K8" s="94"/>
      <c r="L8" s="94" t="s">
        <v>98</v>
      </c>
      <c r="M8" s="94" t="s">
        <v>98</v>
      </c>
      <c r="N8" s="94" t="s">
        <v>98</v>
      </c>
      <c r="O8" s="94" t="s">
        <v>98</v>
      </c>
      <c r="P8" s="94" t="s">
        <v>98</v>
      </c>
      <c r="Q8" s="118"/>
      <c r="R8" s="94"/>
      <c r="S8" s="94" t="s">
        <v>98</v>
      </c>
      <c r="T8" s="94" t="s">
        <v>98</v>
      </c>
      <c r="U8" s="94" t="s">
        <v>98</v>
      </c>
      <c r="V8" s="94" t="s">
        <v>98</v>
      </c>
      <c r="W8" s="94" t="s">
        <v>98</v>
      </c>
      <c r="X8" s="118"/>
      <c r="Y8" s="118"/>
      <c r="Z8" s="94" t="s">
        <v>98</v>
      </c>
      <c r="AA8" s="94" t="s">
        <v>98</v>
      </c>
      <c r="AB8" s="94" t="s">
        <v>98</v>
      </c>
      <c r="AC8" s="94" t="s">
        <v>98</v>
      </c>
      <c r="AD8" s="94" t="s">
        <v>98</v>
      </c>
      <c r="AE8" s="118"/>
      <c r="AF8" s="94"/>
      <c r="AG8" s="95">
        <f t="shared" si="2"/>
        <v>19</v>
      </c>
      <c r="AH8" s="76"/>
    </row>
    <row r="9" spans="1:34" ht="18" customHeight="1" x14ac:dyDescent="0.25">
      <c r="A9" s="92" t="s">
        <v>288</v>
      </c>
      <c r="B9" s="93" t="s">
        <v>52</v>
      </c>
      <c r="C9" s="118"/>
      <c r="D9" s="94"/>
      <c r="E9" s="94" t="s">
        <v>177</v>
      </c>
      <c r="F9" s="94" t="s">
        <v>98</v>
      </c>
      <c r="G9" s="94" t="s">
        <v>98</v>
      </c>
      <c r="H9" s="94" t="s">
        <v>98</v>
      </c>
      <c r="I9" s="94" t="s">
        <v>98</v>
      </c>
      <c r="J9" s="118"/>
      <c r="K9" s="94"/>
      <c r="L9" s="94" t="s">
        <v>98</v>
      </c>
      <c r="M9" s="94" t="s">
        <v>98</v>
      </c>
      <c r="N9" s="94" t="s">
        <v>98</v>
      </c>
      <c r="O9" s="94" t="s">
        <v>98</v>
      </c>
      <c r="P9" s="94" t="s">
        <v>98</v>
      </c>
      <c r="Q9" s="118"/>
      <c r="R9" s="94"/>
      <c r="S9" s="94" t="s">
        <v>98</v>
      </c>
      <c r="T9" s="94" t="s">
        <v>98</v>
      </c>
      <c r="U9" s="94" t="s">
        <v>98</v>
      </c>
      <c r="V9" s="94" t="s">
        <v>98</v>
      </c>
      <c r="W9" s="94" t="s">
        <v>98</v>
      </c>
      <c r="X9" s="118"/>
      <c r="Y9" s="118"/>
      <c r="Z9" s="94" t="s">
        <v>98</v>
      </c>
      <c r="AA9" s="94" t="s">
        <v>98</v>
      </c>
      <c r="AB9" s="94" t="s">
        <v>98</v>
      </c>
      <c r="AC9" s="94" t="s">
        <v>98</v>
      </c>
      <c r="AD9" s="94" t="s">
        <v>98</v>
      </c>
      <c r="AE9" s="118"/>
      <c r="AF9" s="94" t="s">
        <v>317</v>
      </c>
      <c r="AG9" s="95">
        <v>20</v>
      </c>
      <c r="AH9" s="76"/>
    </row>
    <row r="10" spans="1:34" s="96" customFormat="1" ht="18" customHeight="1" x14ac:dyDescent="0.25">
      <c r="A10" s="92" t="s">
        <v>289</v>
      </c>
      <c r="B10" s="93" t="s">
        <v>53</v>
      </c>
      <c r="C10" s="118"/>
      <c r="D10" s="94"/>
      <c r="E10" s="94" t="s">
        <v>177</v>
      </c>
      <c r="F10" s="94" t="s">
        <v>98</v>
      </c>
      <c r="G10" s="94" t="s">
        <v>98</v>
      </c>
      <c r="H10" s="94" t="s">
        <v>98</v>
      </c>
      <c r="I10" s="94" t="s">
        <v>98</v>
      </c>
      <c r="J10" s="118"/>
      <c r="K10" s="94"/>
      <c r="L10" s="94" t="s">
        <v>98</v>
      </c>
      <c r="M10" s="94" t="s">
        <v>98</v>
      </c>
      <c r="N10" s="94" t="s">
        <v>98</v>
      </c>
      <c r="O10" s="94" t="s">
        <v>98</v>
      </c>
      <c r="P10" s="94" t="s">
        <v>98</v>
      </c>
      <c r="Q10" s="118"/>
      <c r="R10" s="94"/>
      <c r="S10" s="94" t="s">
        <v>98</v>
      </c>
      <c r="T10" s="94" t="s">
        <v>98</v>
      </c>
      <c r="U10" s="94" t="s">
        <v>98</v>
      </c>
      <c r="V10" s="94" t="s">
        <v>98</v>
      </c>
      <c r="W10" s="94" t="s">
        <v>98</v>
      </c>
      <c r="X10" s="118"/>
      <c r="Y10" s="118"/>
      <c r="Z10" s="94" t="s">
        <v>98</v>
      </c>
      <c r="AA10" s="94" t="s">
        <v>98</v>
      </c>
      <c r="AB10" s="94" t="s">
        <v>98</v>
      </c>
      <c r="AC10" s="94" t="s">
        <v>98</v>
      </c>
      <c r="AD10" s="94" t="s">
        <v>98</v>
      </c>
      <c r="AE10" s="118"/>
      <c r="AF10" s="94" t="s">
        <v>317</v>
      </c>
      <c r="AG10" s="95">
        <v>20</v>
      </c>
      <c r="AH10" s="80"/>
    </row>
    <row r="11" spans="1:34" s="96" customFormat="1" ht="18" customHeight="1" x14ac:dyDescent="0.25">
      <c r="A11" s="92" t="s">
        <v>290</v>
      </c>
      <c r="B11" s="93" t="s">
        <v>54</v>
      </c>
      <c r="C11" s="118"/>
      <c r="D11" s="94"/>
      <c r="E11" s="94" t="s">
        <v>177</v>
      </c>
      <c r="F11" s="94" t="s">
        <v>98</v>
      </c>
      <c r="G11" s="94" t="s">
        <v>98</v>
      </c>
      <c r="H11" s="94" t="s">
        <v>98</v>
      </c>
      <c r="I11" s="94" t="s">
        <v>98</v>
      </c>
      <c r="J11" s="118"/>
      <c r="K11" s="94"/>
      <c r="L11" s="94" t="s">
        <v>98</v>
      </c>
      <c r="M11" s="94" t="s">
        <v>98</v>
      </c>
      <c r="N11" s="94" t="s">
        <v>98</v>
      </c>
      <c r="O11" s="94" t="s">
        <v>98</v>
      </c>
      <c r="P11" s="94" t="s">
        <v>98</v>
      </c>
      <c r="Q11" s="118"/>
      <c r="R11" s="94"/>
      <c r="S11" s="94" t="s">
        <v>98</v>
      </c>
      <c r="T11" s="94" t="s">
        <v>98</v>
      </c>
      <c r="U11" s="94" t="s">
        <v>98</v>
      </c>
      <c r="V11" s="94" t="s">
        <v>98</v>
      </c>
      <c r="W11" s="94" t="s">
        <v>98</v>
      </c>
      <c r="X11" s="118"/>
      <c r="Y11" s="118"/>
      <c r="Z11" s="94" t="s">
        <v>98</v>
      </c>
      <c r="AA11" s="94" t="s">
        <v>98</v>
      </c>
      <c r="AB11" s="94" t="s">
        <v>98</v>
      </c>
      <c r="AC11" s="94" t="s">
        <v>98</v>
      </c>
      <c r="AD11" s="94" t="s">
        <v>98</v>
      </c>
      <c r="AE11" s="118"/>
      <c r="AF11" s="94"/>
      <c r="AG11" s="95">
        <f t="shared" si="2"/>
        <v>19</v>
      </c>
      <c r="AH11" s="80"/>
    </row>
    <row r="12" spans="1:34" s="96" customFormat="1" ht="18" customHeight="1" x14ac:dyDescent="0.25">
      <c r="A12" s="92" t="s">
        <v>291</v>
      </c>
      <c r="B12" s="93" t="s">
        <v>55</v>
      </c>
      <c r="C12" s="118"/>
      <c r="D12" s="94"/>
      <c r="E12" s="94" t="s">
        <v>177</v>
      </c>
      <c r="F12" s="94" t="s">
        <v>98</v>
      </c>
      <c r="G12" s="94" t="s">
        <v>98</v>
      </c>
      <c r="H12" s="94" t="s">
        <v>98</v>
      </c>
      <c r="I12" s="94" t="s">
        <v>98</v>
      </c>
      <c r="J12" s="118"/>
      <c r="K12" s="94"/>
      <c r="L12" s="94" t="s">
        <v>98</v>
      </c>
      <c r="M12" s="94" t="s">
        <v>98</v>
      </c>
      <c r="N12" s="94" t="s">
        <v>98</v>
      </c>
      <c r="O12" s="94" t="s">
        <v>98</v>
      </c>
      <c r="P12" s="94" t="s">
        <v>98</v>
      </c>
      <c r="Q12" s="118"/>
      <c r="R12" s="94"/>
      <c r="S12" s="94" t="s">
        <v>98</v>
      </c>
      <c r="T12" s="94" t="s">
        <v>98</v>
      </c>
      <c r="U12" s="94" t="s">
        <v>98</v>
      </c>
      <c r="V12" s="94" t="s">
        <v>98</v>
      </c>
      <c r="W12" s="94" t="s">
        <v>98</v>
      </c>
      <c r="X12" s="118"/>
      <c r="Y12" s="118"/>
      <c r="Z12" s="94" t="s">
        <v>98</v>
      </c>
      <c r="AA12" s="94" t="s">
        <v>98</v>
      </c>
      <c r="AB12" s="94" t="s">
        <v>98</v>
      </c>
      <c r="AC12" s="94" t="s">
        <v>98</v>
      </c>
      <c r="AD12" s="94" t="s">
        <v>98</v>
      </c>
      <c r="AE12" s="118"/>
      <c r="AF12" s="94"/>
      <c r="AG12" s="95">
        <f t="shared" si="2"/>
        <v>19</v>
      </c>
      <c r="AH12" s="80"/>
    </row>
    <row r="13" spans="1:34" s="96" customFormat="1" ht="18" customHeight="1" x14ac:dyDescent="0.25">
      <c r="A13" s="92" t="s">
        <v>292</v>
      </c>
      <c r="B13" s="93" t="s">
        <v>56</v>
      </c>
      <c r="C13" s="118"/>
      <c r="D13" s="94"/>
      <c r="E13" s="94" t="s">
        <v>177</v>
      </c>
      <c r="F13" s="94" t="s">
        <v>98</v>
      </c>
      <c r="G13" s="94" t="s">
        <v>98</v>
      </c>
      <c r="H13" s="94" t="s">
        <v>98</v>
      </c>
      <c r="I13" s="94" t="s">
        <v>98</v>
      </c>
      <c r="J13" s="118"/>
      <c r="K13" s="94"/>
      <c r="L13" s="94" t="s">
        <v>98</v>
      </c>
      <c r="M13" s="94" t="s">
        <v>98</v>
      </c>
      <c r="N13" s="94" t="s">
        <v>98</v>
      </c>
      <c r="O13" s="94" t="s">
        <v>98</v>
      </c>
      <c r="P13" s="94" t="s">
        <v>98</v>
      </c>
      <c r="Q13" s="118"/>
      <c r="R13" s="94"/>
      <c r="S13" s="94" t="s">
        <v>98</v>
      </c>
      <c r="T13" s="94" t="s">
        <v>98</v>
      </c>
      <c r="U13" s="94" t="s">
        <v>98</v>
      </c>
      <c r="V13" s="94" t="s">
        <v>98</v>
      </c>
      <c r="W13" s="94" t="s">
        <v>98</v>
      </c>
      <c r="X13" s="118"/>
      <c r="Y13" s="118"/>
      <c r="Z13" s="94" t="s">
        <v>98</v>
      </c>
      <c r="AA13" s="94" t="s">
        <v>98</v>
      </c>
      <c r="AB13" s="94" t="s">
        <v>98</v>
      </c>
      <c r="AC13" s="94" t="s">
        <v>98</v>
      </c>
      <c r="AD13" s="94" t="s">
        <v>98</v>
      </c>
      <c r="AE13" s="118"/>
      <c r="AF13" s="94"/>
      <c r="AG13" s="95">
        <f t="shared" si="2"/>
        <v>19</v>
      </c>
      <c r="AH13" s="80"/>
    </row>
    <row r="14" spans="1:34" s="96" customFormat="1" ht="18" customHeight="1" x14ac:dyDescent="0.25">
      <c r="A14" s="92" t="s">
        <v>293</v>
      </c>
      <c r="B14" s="93" t="s">
        <v>57</v>
      </c>
      <c r="C14" s="118"/>
      <c r="D14" s="94"/>
      <c r="E14" s="94" t="s">
        <v>177</v>
      </c>
      <c r="F14" s="94" t="s">
        <v>98</v>
      </c>
      <c r="G14" s="94" t="s">
        <v>98</v>
      </c>
      <c r="H14" s="94" t="s">
        <v>98</v>
      </c>
      <c r="I14" s="94" t="s">
        <v>98</v>
      </c>
      <c r="J14" s="118"/>
      <c r="K14" s="94"/>
      <c r="L14" s="94" t="s">
        <v>98</v>
      </c>
      <c r="M14" s="94" t="s">
        <v>98</v>
      </c>
      <c r="N14" s="94" t="s">
        <v>98</v>
      </c>
      <c r="O14" s="94" t="s">
        <v>98</v>
      </c>
      <c r="P14" s="94" t="s">
        <v>98</v>
      </c>
      <c r="Q14" s="118"/>
      <c r="R14" s="94"/>
      <c r="S14" s="94" t="s">
        <v>98</v>
      </c>
      <c r="T14" s="94" t="s">
        <v>98</v>
      </c>
      <c r="U14" s="94" t="s">
        <v>98</v>
      </c>
      <c r="V14" s="94" t="s">
        <v>98</v>
      </c>
      <c r="W14" s="94" t="s">
        <v>98</v>
      </c>
      <c r="X14" s="118"/>
      <c r="Y14" s="118"/>
      <c r="Z14" s="94" t="s">
        <v>98</v>
      </c>
      <c r="AA14" s="94" t="s">
        <v>98</v>
      </c>
      <c r="AB14" s="94" t="s">
        <v>98</v>
      </c>
      <c r="AC14" s="94" t="s">
        <v>98</v>
      </c>
      <c r="AD14" s="94" t="s">
        <v>98</v>
      </c>
      <c r="AE14" s="118"/>
      <c r="AF14" s="94" t="s">
        <v>317</v>
      </c>
      <c r="AG14" s="95">
        <v>20</v>
      </c>
      <c r="AH14" s="80"/>
    </row>
    <row r="15" spans="1:34" s="96" customFormat="1" ht="18" customHeight="1" x14ac:dyDescent="0.25">
      <c r="A15" s="92" t="s">
        <v>294</v>
      </c>
      <c r="B15" s="93" t="s">
        <v>58</v>
      </c>
      <c r="C15" s="118"/>
      <c r="D15" s="94"/>
      <c r="E15" s="94" t="s">
        <v>177</v>
      </c>
      <c r="F15" s="94" t="s">
        <v>98</v>
      </c>
      <c r="G15" s="94" t="s">
        <v>98</v>
      </c>
      <c r="H15" s="94" t="s">
        <v>98</v>
      </c>
      <c r="I15" s="94" t="s">
        <v>98</v>
      </c>
      <c r="J15" s="118"/>
      <c r="K15" s="94"/>
      <c r="L15" s="94" t="s">
        <v>98</v>
      </c>
      <c r="M15" s="94" t="s">
        <v>98</v>
      </c>
      <c r="N15" s="94" t="s">
        <v>98</v>
      </c>
      <c r="O15" s="94" t="s">
        <v>98</v>
      </c>
      <c r="P15" s="94" t="s">
        <v>98</v>
      </c>
      <c r="Q15" s="118"/>
      <c r="R15" s="94"/>
      <c r="S15" s="94" t="s">
        <v>98</v>
      </c>
      <c r="T15" s="94" t="s">
        <v>98</v>
      </c>
      <c r="U15" s="94" t="s">
        <v>98</v>
      </c>
      <c r="V15" s="94" t="s">
        <v>98</v>
      </c>
      <c r="W15" s="94" t="s">
        <v>98</v>
      </c>
      <c r="X15" s="118"/>
      <c r="Y15" s="118"/>
      <c r="Z15" s="94" t="s">
        <v>98</v>
      </c>
      <c r="AA15" s="94" t="s">
        <v>98</v>
      </c>
      <c r="AB15" s="94" t="s">
        <v>98</v>
      </c>
      <c r="AC15" s="94" t="s">
        <v>98</v>
      </c>
      <c r="AD15" s="94" t="s">
        <v>98</v>
      </c>
      <c r="AE15" s="118"/>
      <c r="AF15" s="94"/>
      <c r="AG15" s="95">
        <f t="shared" si="2"/>
        <v>19</v>
      </c>
      <c r="AH15" s="80"/>
    </row>
    <row r="16" spans="1:34" s="96" customFormat="1" ht="18" customHeight="1" x14ac:dyDescent="0.25">
      <c r="A16" s="92" t="s">
        <v>16</v>
      </c>
      <c r="B16" s="93" t="s">
        <v>59</v>
      </c>
      <c r="C16" s="118"/>
      <c r="D16" s="94"/>
      <c r="E16" s="94" t="s">
        <v>177</v>
      </c>
      <c r="F16" s="94" t="s">
        <v>98</v>
      </c>
      <c r="G16" s="94" t="s">
        <v>98</v>
      </c>
      <c r="H16" s="94" t="s">
        <v>98</v>
      </c>
      <c r="I16" s="94" t="s">
        <v>98</v>
      </c>
      <c r="J16" s="118"/>
      <c r="K16" s="94"/>
      <c r="L16" s="94" t="s">
        <v>98</v>
      </c>
      <c r="M16" s="94" t="s">
        <v>98</v>
      </c>
      <c r="N16" s="94" t="s">
        <v>98</v>
      </c>
      <c r="O16" s="94" t="s">
        <v>98</v>
      </c>
      <c r="P16" s="94" t="s">
        <v>98</v>
      </c>
      <c r="Q16" s="118"/>
      <c r="R16" s="94"/>
      <c r="S16" s="94" t="s">
        <v>98</v>
      </c>
      <c r="T16" s="94" t="s">
        <v>98</v>
      </c>
      <c r="U16" s="94" t="s">
        <v>98</v>
      </c>
      <c r="V16" s="94" t="s">
        <v>98</v>
      </c>
      <c r="W16" s="94" t="s">
        <v>98</v>
      </c>
      <c r="X16" s="118"/>
      <c r="Y16" s="118"/>
      <c r="Z16" s="94" t="s">
        <v>98</v>
      </c>
      <c r="AA16" s="94" t="s">
        <v>98</v>
      </c>
      <c r="AB16" s="94" t="s">
        <v>98</v>
      </c>
      <c r="AC16" s="94" t="s">
        <v>98</v>
      </c>
      <c r="AD16" s="94" t="s">
        <v>98</v>
      </c>
      <c r="AE16" s="118"/>
      <c r="AF16" s="94"/>
      <c r="AG16" s="95">
        <f t="shared" si="2"/>
        <v>19</v>
      </c>
      <c r="AH16" s="80"/>
    </row>
    <row r="17" spans="1:34" s="96" customFormat="1" ht="18" customHeight="1" x14ac:dyDescent="0.25">
      <c r="A17" s="92" t="s">
        <v>17</v>
      </c>
      <c r="B17" s="93" t="s">
        <v>60</v>
      </c>
      <c r="C17" s="118"/>
      <c r="D17" s="94"/>
      <c r="E17" s="94" t="s">
        <v>177</v>
      </c>
      <c r="F17" s="94" t="s">
        <v>98</v>
      </c>
      <c r="G17" s="94" t="s">
        <v>98</v>
      </c>
      <c r="H17" s="94" t="s">
        <v>98</v>
      </c>
      <c r="I17" s="94" t="s">
        <v>98</v>
      </c>
      <c r="J17" s="118"/>
      <c r="K17" s="94"/>
      <c r="L17" s="94" t="s">
        <v>98</v>
      </c>
      <c r="M17" s="94" t="s">
        <v>98</v>
      </c>
      <c r="N17" s="94" t="s">
        <v>98</v>
      </c>
      <c r="O17" s="94" t="s">
        <v>98</v>
      </c>
      <c r="P17" s="94" t="s">
        <v>98</v>
      </c>
      <c r="Q17" s="118"/>
      <c r="R17" s="94"/>
      <c r="S17" s="94" t="s">
        <v>98</v>
      </c>
      <c r="T17" s="94" t="s">
        <v>98</v>
      </c>
      <c r="U17" s="94" t="s">
        <v>98</v>
      </c>
      <c r="V17" s="94" t="s">
        <v>98</v>
      </c>
      <c r="W17" s="94" t="s">
        <v>98</v>
      </c>
      <c r="X17" s="118"/>
      <c r="Y17" s="118"/>
      <c r="Z17" s="94" t="s">
        <v>98</v>
      </c>
      <c r="AA17" s="94" t="s">
        <v>98</v>
      </c>
      <c r="AB17" s="94" t="s">
        <v>98</v>
      </c>
      <c r="AC17" s="94" t="s">
        <v>98</v>
      </c>
      <c r="AD17" s="94" t="s">
        <v>98</v>
      </c>
      <c r="AE17" s="118"/>
      <c r="AF17" s="94"/>
      <c r="AG17" s="95">
        <f t="shared" si="2"/>
        <v>19</v>
      </c>
      <c r="AH17" s="80"/>
    </row>
    <row r="18" spans="1:34" ht="18" customHeight="1" x14ac:dyDescent="0.25">
      <c r="A18" s="92" t="s">
        <v>18</v>
      </c>
      <c r="B18" s="93" t="s">
        <v>61</v>
      </c>
      <c r="C18" s="118"/>
      <c r="D18" s="94"/>
      <c r="E18" s="94" t="s">
        <v>177</v>
      </c>
      <c r="F18" s="94" t="s">
        <v>98</v>
      </c>
      <c r="G18" s="94" t="s">
        <v>98</v>
      </c>
      <c r="H18" s="94" t="s">
        <v>98</v>
      </c>
      <c r="I18" s="94" t="s">
        <v>98</v>
      </c>
      <c r="J18" s="118"/>
      <c r="K18" s="94"/>
      <c r="L18" s="94" t="s">
        <v>98</v>
      </c>
      <c r="M18" s="94" t="s">
        <v>98</v>
      </c>
      <c r="N18" s="94" t="s">
        <v>98</v>
      </c>
      <c r="O18" s="94" t="s">
        <v>98</v>
      </c>
      <c r="P18" s="94" t="s">
        <v>98</v>
      </c>
      <c r="Q18" s="118"/>
      <c r="R18" s="94"/>
      <c r="S18" s="94" t="s">
        <v>98</v>
      </c>
      <c r="T18" s="94" t="s">
        <v>98</v>
      </c>
      <c r="U18" s="94" t="s">
        <v>98</v>
      </c>
      <c r="V18" s="94" t="s">
        <v>98</v>
      </c>
      <c r="W18" s="94" t="s">
        <v>98</v>
      </c>
      <c r="X18" s="118"/>
      <c r="Y18" s="118"/>
      <c r="Z18" s="94" t="s">
        <v>98</v>
      </c>
      <c r="AA18" s="94" t="s">
        <v>98</v>
      </c>
      <c r="AB18" s="94" t="s">
        <v>98</v>
      </c>
      <c r="AC18" s="94" t="s">
        <v>98</v>
      </c>
      <c r="AD18" s="94" t="s">
        <v>98</v>
      </c>
      <c r="AE18" s="118"/>
      <c r="AF18" s="94" t="s">
        <v>317</v>
      </c>
      <c r="AG18" s="95">
        <v>20</v>
      </c>
      <c r="AH18" s="76"/>
    </row>
    <row r="19" spans="1:34" ht="18" customHeight="1" x14ac:dyDescent="0.25">
      <c r="A19" s="92" t="s">
        <v>19</v>
      </c>
      <c r="B19" s="93" t="s">
        <v>62</v>
      </c>
      <c r="C19" s="118"/>
      <c r="D19" s="94"/>
      <c r="E19" s="94" t="s">
        <v>177</v>
      </c>
      <c r="F19" s="94" t="s">
        <v>98</v>
      </c>
      <c r="G19" s="94" t="s">
        <v>98</v>
      </c>
      <c r="H19" s="94" t="s">
        <v>98</v>
      </c>
      <c r="I19" s="94" t="s">
        <v>98</v>
      </c>
      <c r="J19" s="118"/>
      <c r="K19" s="94"/>
      <c r="L19" s="94" t="s">
        <v>98</v>
      </c>
      <c r="M19" s="94" t="s">
        <v>98</v>
      </c>
      <c r="N19" s="94" t="s">
        <v>98</v>
      </c>
      <c r="O19" s="94" t="s">
        <v>98</v>
      </c>
      <c r="P19" s="94" t="s">
        <v>98</v>
      </c>
      <c r="Q19" s="118"/>
      <c r="R19" s="94"/>
      <c r="S19" s="94" t="s">
        <v>98</v>
      </c>
      <c r="T19" s="94" t="s">
        <v>98</v>
      </c>
      <c r="U19" s="94" t="s">
        <v>98</v>
      </c>
      <c r="V19" s="94" t="s">
        <v>98</v>
      </c>
      <c r="W19" s="94" t="s">
        <v>98</v>
      </c>
      <c r="X19" s="118"/>
      <c r="Y19" s="118"/>
      <c r="Z19" s="94" t="s">
        <v>98</v>
      </c>
      <c r="AA19" s="94" t="s">
        <v>98</v>
      </c>
      <c r="AB19" s="94" t="s">
        <v>98</v>
      </c>
      <c r="AC19" s="94" t="s">
        <v>98</v>
      </c>
      <c r="AD19" s="94" t="s">
        <v>98</v>
      </c>
      <c r="AE19" s="118"/>
      <c r="AF19" s="94"/>
      <c r="AG19" s="95">
        <f t="shared" si="2"/>
        <v>19</v>
      </c>
      <c r="AH19" s="76"/>
    </row>
    <row r="20" spans="1:34" ht="18" customHeight="1" x14ac:dyDescent="0.25">
      <c r="A20" s="92" t="s">
        <v>20</v>
      </c>
      <c r="B20" s="93" t="s">
        <v>63</v>
      </c>
      <c r="C20" s="118"/>
      <c r="D20" s="94"/>
      <c r="E20" s="94" t="s">
        <v>177</v>
      </c>
      <c r="F20" s="94" t="s">
        <v>98</v>
      </c>
      <c r="G20" s="94" t="s">
        <v>98</v>
      </c>
      <c r="H20" s="94" t="s">
        <v>98</v>
      </c>
      <c r="I20" s="94" t="s">
        <v>98</v>
      </c>
      <c r="J20" s="118"/>
      <c r="K20" s="94"/>
      <c r="L20" s="94" t="s">
        <v>98</v>
      </c>
      <c r="M20" s="94" t="s">
        <v>98</v>
      </c>
      <c r="N20" s="94" t="s">
        <v>98</v>
      </c>
      <c r="O20" s="94" t="s">
        <v>98</v>
      </c>
      <c r="P20" s="94" t="s">
        <v>98</v>
      </c>
      <c r="Q20" s="118"/>
      <c r="R20" s="94"/>
      <c r="S20" s="94" t="s">
        <v>98</v>
      </c>
      <c r="T20" s="94" t="s">
        <v>98</v>
      </c>
      <c r="U20" s="94" t="s">
        <v>98</v>
      </c>
      <c r="V20" s="94" t="s">
        <v>98</v>
      </c>
      <c r="W20" s="94" t="s">
        <v>98</v>
      </c>
      <c r="X20" s="118"/>
      <c r="Y20" s="118"/>
      <c r="Z20" s="94" t="s">
        <v>98</v>
      </c>
      <c r="AA20" s="94" t="s">
        <v>98</v>
      </c>
      <c r="AB20" s="94" t="s">
        <v>98</v>
      </c>
      <c r="AC20" s="94" t="s">
        <v>98</v>
      </c>
      <c r="AD20" s="94" t="s">
        <v>98</v>
      </c>
      <c r="AE20" s="118"/>
      <c r="AF20" s="94"/>
      <c r="AG20" s="95">
        <f t="shared" si="2"/>
        <v>19</v>
      </c>
      <c r="AH20" s="76"/>
    </row>
    <row r="21" spans="1:34" ht="18" customHeight="1" x14ac:dyDescent="0.25">
      <c r="A21" s="92" t="s">
        <v>21</v>
      </c>
      <c r="B21" s="93" t="s">
        <v>64</v>
      </c>
      <c r="C21" s="118"/>
      <c r="D21" s="94"/>
      <c r="E21" s="94" t="s">
        <v>177</v>
      </c>
      <c r="F21" s="94" t="s">
        <v>98</v>
      </c>
      <c r="G21" s="94" t="s">
        <v>98</v>
      </c>
      <c r="H21" s="94" t="s">
        <v>98</v>
      </c>
      <c r="I21" s="94" t="s">
        <v>98</v>
      </c>
      <c r="J21" s="118"/>
      <c r="K21" s="94"/>
      <c r="L21" s="94" t="s">
        <v>98</v>
      </c>
      <c r="M21" s="94" t="s">
        <v>98</v>
      </c>
      <c r="N21" s="94" t="s">
        <v>98</v>
      </c>
      <c r="O21" s="94" t="s">
        <v>98</v>
      </c>
      <c r="P21" s="94" t="s">
        <v>98</v>
      </c>
      <c r="Q21" s="118"/>
      <c r="R21" s="94"/>
      <c r="S21" s="94" t="s">
        <v>98</v>
      </c>
      <c r="T21" s="94" t="s">
        <v>98</v>
      </c>
      <c r="U21" s="94" t="s">
        <v>98</v>
      </c>
      <c r="V21" s="94" t="s">
        <v>98</v>
      </c>
      <c r="W21" s="94" t="s">
        <v>98</v>
      </c>
      <c r="X21" s="118"/>
      <c r="Y21" s="118"/>
      <c r="Z21" s="94" t="s">
        <v>98</v>
      </c>
      <c r="AA21" s="94" t="s">
        <v>98</v>
      </c>
      <c r="AB21" s="94" t="s">
        <v>98</v>
      </c>
      <c r="AC21" s="94" t="s">
        <v>98</v>
      </c>
      <c r="AD21" s="94" t="s">
        <v>98</v>
      </c>
      <c r="AE21" s="118"/>
      <c r="AF21" s="94"/>
      <c r="AG21" s="95">
        <f t="shared" si="2"/>
        <v>19</v>
      </c>
      <c r="AH21" s="76"/>
    </row>
    <row r="22" spans="1:34" ht="18" customHeight="1" x14ac:dyDescent="0.25">
      <c r="A22" s="92" t="s">
        <v>22</v>
      </c>
      <c r="B22" s="93" t="s">
        <v>65</v>
      </c>
      <c r="C22" s="118"/>
      <c r="D22" s="94"/>
      <c r="E22" s="94" t="s">
        <v>177</v>
      </c>
      <c r="F22" s="94" t="s">
        <v>98</v>
      </c>
      <c r="G22" s="94" t="s">
        <v>98</v>
      </c>
      <c r="H22" s="94" t="s">
        <v>98</v>
      </c>
      <c r="I22" s="94" t="s">
        <v>98</v>
      </c>
      <c r="J22" s="118"/>
      <c r="K22" s="94"/>
      <c r="L22" s="94" t="s">
        <v>98</v>
      </c>
      <c r="M22" s="94" t="s">
        <v>98</v>
      </c>
      <c r="N22" s="94" t="s">
        <v>98</v>
      </c>
      <c r="O22" s="94" t="s">
        <v>98</v>
      </c>
      <c r="P22" s="94" t="s">
        <v>98</v>
      </c>
      <c r="Q22" s="118"/>
      <c r="R22" s="94"/>
      <c r="S22" s="94" t="s">
        <v>98</v>
      </c>
      <c r="T22" s="94" t="s">
        <v>98</v>
      </c>
      <c r="U22" s="94" t="s">
        <v>98</v>
      </c>
      <c r="V22" s="94" t="s">
        <v>98</v>
      </c>
      <c r="W22" s="94" t="s">
        <v>98</v>
      </c>
      <c r="X22" s="118"/>
      <c r="Y22" s="118"/>
      <c r="Z22" s="94" t="s">
        <v>98</v>
      </c>
      <c r="AA22" s="94" t="s">
        <v>98</v>
      </c>
      <c r="AB22" s="94" t="s">
        <v>98</v>
      </c>
      <c r="AC22" s="94" t="s">
        <v>98</v>
      </c>
      <c r="AD22" s="94" t="s">
        <v>98</v>
      </c>
      <c r="AE22" s="118"/>
      <c r="AF22" s="94"/>
      <c r="AG22" s="95">
        <f t="shared" si="2"/>
        <v>19</v>
      </c>
      <c r="AH22" s="76"/>
    </row>
    <row r="23" spans="1:34" ht="18" customHeight="1" x14ac:dyDescent="0.25">
      <c r="A23" s="92" t="s">
        <v>23</v>
      </c>
      <c r="B23" s="93" t="s">
        <v>66</v>
      </c>
      <c r="C23" s="118"/>
      <c r="D23" s="94"/>
      <c r="E23" s="94" t="s">
        <v>177</v>
      </c>
      <c r="F23" s="94" t="s">
        <v>98</v>
      </c>
      <c r="G23" s="94" t="s">
        <v>98</v>
      </c>
      <c r="H23" s="94" t="s">
        <v>98</v>
      </c>
      <c r="I23" s="94" t="s">
        <v>98</v>
      </c>
      <c r="J23" s="118"/>
      <c r="K23" s="94"/>
      <c r="L23" s="94" t="s">
        <v>98</v>
      </c>
      <c r="M23" s="94" t="s">
        <v>98</v>
      </c>
      <c r="N23" s="94" t="s">
        <v>98</v>
      </c>
      <c r="O23" s="94" t="s">
        <v>98</v>
      </c>
      <c r="P23" s="94" t="s">
        <v>98</v>
      </c>
      <c r="Q23" s="118"/>
      <c r="R23" s="94"/>
      <c r="S23" s="94" t="s">
        <v>98</v>
      </c>
      <c r="T23" s="94" t="s">
        <v>98</v>
      </c>
      <c r="U23" s="94" t="s">
        <v>98</v>
      </c>
      <c r="V23" s="94" t="s">
        <v>98</v>
      </c>
      <c r="W23" s="94" t="s">
        <v>98</v>
      </c>
      <c r="X23" s="118"/>
      <c r="Y23" s="94"/>
      <c r="Z23" s="94" t="s">
        <v>98</v>
      </c>
      <c r="AA23" s="94" t="s">
        <v>98</v>
      </c>
      <c r="AB23" s="94" t="s">
        <v>98</v>
      </c>
      <c r="AC23" s="94" t="s">
        <v>98</v>
      </c>
      <c r="AD23" s="94" t="s">
        <v>98</v>
      </c>
      <c r="AE23" s="118"/>
      <c r="AF23" s="94"/>
      <c r="AG23" s="95">
        <f t="shared" si="2"/>
        <v>19</v>
      </c>
      <c r="AH23" s="76"/>
    </row>
    <row r="24" spans="1:34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</row>
    <row r="25" spans="1:34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</row>
    <row r="26" spans="1:34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</row>
    <row r="27" spans="1:34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</row>
    <row r="28" spans="1:34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</row>
    <row r="29" spans="1:34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</row>
    <row r="30" spans="1:34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</row>
    <row r="31" spans="1:34" x14ac:dyDescent="0.2">
      <c r="A31" s="110"/>
      <c r="B31" s="110"/>
      <c r="C31" s="156" t="s">
        <v>318</v>
      </c>
      <c r="D31" s="157"/>
      <c r="E31" s="157"/>
      <c r="F31" s="157"/>
      <c r="G31" s="110"/>
      <c r="H31" s="76" t="s">
        <v>317</v>
      </c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55" t="s">
        <v>316</v>
      </c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76"/>
    </row>
    <row r="32" spans="1:34" x14ac:dyDescent="0.25">
      <c r="A32" s="150"/>
      <c r="B32" s="150"/>
      <c r="C32" s="150"/>
      <c r="D32" s="150"/>
      <c r="E32" s="150"/>
      <c r="F32" s="150"/>
      <c r="G32" s="150"/>
      <c r="H32" s="150"/>
      <c r="I32" s="150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50" t="s">
        <v>103</v>
      </c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76"/>
    </row>
    <row r="33" spans="1:34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2"/>
      <c r="AH33" s="76"/>
    </row>
    <row r="34" spans="1:34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2"/>
      <c r="AH34" s="76"/>
    </row>
    <row r="35" spans="1:34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2"/>
      <c r="AH35" s="76"/>
    </row>
    <row r="36" spans="1:34" x14ac:dyDescent="0.25">
      <c r="A36" s="150"/>
      <c r="B36" s="150"/>
      <c r="C36" s="150"/>
      <c r="D36" s="150"/>
      <c r="E36" s="150"/>
      <c r="F36" s="150"/>
      <c r="G36" s="150"/>
      <c r="H36" s="150"/>
      <c r="I36" s="15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50" t="s">
        <v>50</v>
      </c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76"/>
    </row>
    <row r="37" spans="1:34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2"/>
      <c r="AH37" s="110"/>
    </row>
  </sheetData>
  <mergeCells count="12">
    <mergeCell ref="U31:AG31"/>
    <mergeCell ref="A32:I32"/>
    <mergeCell ref="U32:AG32"/>
    <mergeCell ref="A36:I36"/>
    <mergeCell ref="U36:AG36"/>
    <mergeCell ref="C31:F31"/>
    <mergeCell ref="AG4:AG6"/>
    <mergeCell ref="A1:F1"/>
    <mergeCell ref="Q1:AB1"/>
    <mergeCell ref="A2:F2"/>
    <mergeCell ref="Q2:AB2"/>
    <mergeCell ref="A4:A6"/>
  </mergeCells>
  <conditionalFormatting sqref="C4:AF4">
    <cfRule type="cellIs" dxfId="444" priority="6" operator="equal">
      <formula>"CN"</formula>
    </cfRule>
  </conditionalFormatting>
  <conditionalFormatting sqref="C4:AF4">
    <cfRule type="cellIs" dxfId="443" priority="4" operator="equal">
      <formula>"P"</formula>
    </cfRule>
    <cfRule type="cellIs" dxfId="442" priority="5" operator="equal">
      <formula>"N"</formula>
    </cfRule>
  </conditionalFormatting>
  <conditionalFormatting sqref="C4:AF23">
    <cfRule type="expression" dxfId="441" priority="3" stopIfTrue="1">
      <formula>IFERROR(IF(WEEKDAY(C$4)=1,1,0),0)=1</formula>
    </cfRule>
  </conditionalFormatting>
  <conditionalFormatting sqref="C7:AF23">
    <cfRule type="cellIs" dxfId="440" priority="1" stopIfTrue="1" operator="equal">
      <formula>"B"</formula>
    </cfRule>
    <cfRule type="cellIs" dxfId="439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9"/>
  <sheetViews>
    <sheetView workbookViewId="0">
      <selection activeCell="AG31" sqref="AG31"/>
    </sheetView>
  </sheetViews>
  <sheetFormatPr defaultRowHeight="14.25" x14ac:dyDescent="0.25"/>
  <cols>
    <col min="1" max="1" width="4.28515625" style="77" customWidth="1"/>
    <col min="2" max="2" width="20.28515625" style="77" customWidth="1"/>
    <col min="3" max="4" width="3.28515625" style="96" customWidth="1"/>
    <col min="5" max="5" width="3.28515625" style="77" customWidth="1"/>
    <col min="6" max="6" width="3" style="77" customWidth="1"/>
    <col min="7" max="11" width="3.28515625" style="77" customWidth="1"/>
    <col min="12" max="12" width="3.7109375" style="77" customWidth="1"/>
    <col min="13" max="13" width="3" style="77" customWidth="1"/>
    <col min="14" max="19" width="3.28515625" style="77" customWidth="1"/>
    <col min="20" max="20" width="3" style="77" customWidth="1"/>
    <col min="21" max="26" width="3.28515625" style="77" customWidth="1"/>
    <col min="27" max="27" width="3" style="77" customWidth="1"/>
    <col min="28" max="28" width="3.28515625" style="96" customWidth="1"/>
    <col min="29" max="29" width="5.28515625" style="96" customWidth="1"/>
    <col min="30" max="33" width="3.28515625" style="96" customWidth="1"/>
    <col min="34" max="34" width="8" style="96" customWidth="1"/>
    <col min="35" max="35" width="9.140625" style="77"/>
    <col min="36" max="36" width="11.140625" style="77" customWidth="1"/>
    <col min="37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15.75" customHeight="1" x14ac:dyDescent="0.25">
      <c r="A1" s="148" t="s">
        <v>279</v>
      </c>
      <c r="B1" s="148"/>
      <c r="C1" s="148"/>
      <c r="D1" s="148"/>
      <c r="E1" s="148"/>
      <c r="F1" s="121"/>
      <c r="G1" s="76"/>
      <c r="I1" s="78"/>
      <c r="J1" s="78"/>
      <c r="K1" s="78"/>
      <c r="L1" s="78"/>
      <c r="M1" s="78"/>
      <c r="N1" s="78"/>
      <c r="O1" s="78"/>
      <c r="P1" s="149" t="s">
        <v>280</v>
      </c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79"/>
      <c r="AC1" s="79"/>
      <c r="AD1" s="79"/>
      <c r="AE1" s="79"/>
      <c r="AF1" s="79">
        <v>1</v>
      </c>
      <c r="AG1" s="79"/>
      <c r="AH1" s="81"/>
      <c r="AI1" s="76"/>
    </row>
    <row r="2" spans="1:35" ht="15" customHeight="1" x14ac:dyDescent="0.25">
      <c r="A2" s="150" t="s">
        <v>5</v>
      </c>
      <c r="B2" s="150"/>
      <c r="C2" s="150"/>
      <c r="D2" s="150"/>
      <c r="E2" s="150"/>
      <c r="F2" s="122"/>
      <c r="G2" s="76" t="s">
        <v>281</v>
      </c>
      <c r="I2" s="83"/>
      <c r="J2" s="83"/>
      <c r="K2" s="83"/>
      <c r="L2" s="83"/>
      <c r="M2" s="83"/>
      <c r="N2" s="83"/>
      <c r="O2" s="83"/>
      <c r="P2" s="151" t="s">
        <v>322</v>
      </c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80"/>
      <c r="AC2" s="80"/>
      <c r="AD2" s="80"/>
      <c r="AE2" s="80"/>
      <c r="AF2" s="80"/>
      <c r="AG2" s="80"/>
      <c r="AH2" s="80"/>
      <c r="AI2" s="76"/>
    </row>
    <row r="3" spans="1:35" ht="6" customHeight="1" x14ac:dyDescent="0.25">
      <c r="A3" s="76"/>
      <c r="B3" s="76"/>
      <c r="C3" s="80"/>
      <c r="D3" s="80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80"/>
      <c r="AC3" s="80"/>
      <c r="AD3" s="80"/>
      <c r="AE3" s="80"/>
      <c r="AF3" s="80"/>
      <c r="AG3" s="80"/>
      <c r="AH3" s="80"/>
      <c r="AI3" s="76"/>
    </row>
    <row r="4" spans="1:35" ht="15" customHeight="1" x14ac:dyDescent="0.25">
      <c r="A4" s="152" t="s">
        <v>282</v>
      </c>
      <c r="B4" s="84" t="s">
        <v>283</v>
      </c>
      <c r="C4" s="123">
        <v>43586</v>
      </c>
      <c r="D4" s="123">
        <v>43587</v>
      </c>
      <c r="E4" s="123">
        <v>43588</v>
      </c>
      <c r="F4" s="115">
        <v>43589</v>
      </c>
      <c r="G4" s="123">
        <v>43590</v>
      </c>
      <c r="H4" s="123">
        <v>43591</v>
      </c>
      <c r="I4" s="123">
        <v>43592</v>
      </c>
      <c r="J4" s="123">
        <v>43593</v>
      </c>
      <c r="K4" s="123">
        <v>43594</v>
      </c>
      <c r="L4" s="123">
        <v>43595</v>
      </c>
      <c r="M4" s="115">
        <v>43596</v>
      </c>
      <c r="N4" s="115">
        <v>43597</v>
      </c>
      <c r="O4" s="123">
        <v>43598</v>
      </c>
      <c r="P4" s="123">
        <v>43599</v>
      </c>
      <c r="Q4" s="123">
        <v>43600</v>
      </c>
      <c r="R4" s="123">
        <v>43601</v>
      </c>
      <c r="S4" s="123">
        <v>43602</v>
      </c>
      <c r="T4" s="115">
        <v>43603</v>
      </c>
      <c r="U4" s="115">
        <v>43604</v>
      </c>
      <c r="V4" s="123">
        <v>43605</v>
      </c>
      <c r="W4" s="123">
        <v>43606</v>
      </c>
      <c r="X4" s="123">
        <v>43607</v>
      </c>
      <c r="Y4" s="123">
        <v>43608</v>
      </c>
      <c r="Z4" s="123">
        <v>43609</v>
      </c>
      <c r="AA4" s="115">
        <v>43610</v>
      </c>
      <c r="AB4" s="115">
        <v>43611</v>
      </c>
      <c r="AC4" s="123">
        <v>43612</v>
      </c>
      <c r="AD4" s="123">
        <v>43613</v>
      </c>
      <c r="AE4" s="123">
        <v>43614</v>
      </c>
      <c r="AF4" s="123">
        <v>43615</v>
      </c>
      <c r="AG4" s="123">
        <v>43616</v>
      </c>
      <c r="AH4" s="146" t="s">
        <v>284</v>
      </c>
      <c r="AI4" s="76"/>
    </row>
    <row r="5" spans="1:35" ht="15" hidden="1" customHeight="1" x14ac:dyDescent="0.25">
      <c r="A5" s="153"/>
      <c r="B5" s="86"/>
      <c r="C5" s="87" t="str">
        <f t="shared" ref="C5:AA5" si="0">TEXT(D4,"ddd")</f>
        <v>Thu</v>
      </c>
      <c r="D5" s="87" t="str">
        <f t="shared" si="0"/>
        <v>Fri</v>
      </c>
      <c r="E5" s="87" t="str">
        <f t="shared" si="0"/>
        <v>Sat</v>
      </c>
      <c r="F5" s="87" t="str">
        <f t="shared" si="0"/>
        <v>Sun</v>
      </c>
      <c r="G5" s="87" t="str">
        <f t="shared" si="0"/>
        <v>Mon</v>
      </c>
      <c r="H5" s="116" t="str">
        <f t="shared" si="0"/>
        <v>Tue</v>
      </c>
      <c r="I5" s="116" t="str">
        <f t="shared" si="0"/>
        <v>Wed</v>
      </c>
      <c r="J5" s="87" t="str">
        <f t="shared" si="0"/>
        <v>Thu</v>
      </c>
      <c r="K5" s="87" t="str">
        <f t="shared" si="0"/>
        <v>Fri</v>
      </c>
      <c r="L5" s="87" t="str">
        <f t="shared" si="0"/>
        <v>Sat</v>
      </c>
      <c r="M5" s="116" t="str">
        <f t="shared" si="0"/>
        <v>Sun</v>
      </c>
      <c r="N5" s="116" t="str">
        <f t="shared" si="0"/>
        <v>Mon</v>
      </c>
      <c r="O5" s="116" t="str">
        <f t="shared" si="0"/>
        <v>Tue</v>
      </c>
      <c r="P5" s="116" t="str">
        <f t="shared" si="0"/>
        <v>Wed</v>
      </c>
      <c r="Q5" s="87" t="str">
        <f t="shared" si="0"/>
        <v>Thu</v>
      </c>
      <c r="R5" s="87" t="str">
        <f t="shared" si="0"/>
        <v>Fri</v>
      </c>
      <c r="S5" s="87" t="str">
        <f t="shared" si="0"/>
        <v>Sat</v>
      </c>
      <c r="T5" s="116" t="str">
        <f t="shared" si="0"/>
        <v>Sun</v>
      </c>
      <c r="U5" s="116" t="str">
        <f t="shared" si="0"/>
        <v>Mon</v>
      </c>
      <c r="V5" s="116" t="str">
        <f t="shared" si="0"/>
        <v>Tue</v>
      </c>
      <c r="W5" s="116" t="str">
        <f t="shared" si="0"/>
        <v>Wed</v>
      </c>
      <c r="X5" s="87" t="str">
        <f t="shared" si="0"/>
        <v>Thu</v>
      </c>
      <c r="Y5" s="87" t="str">
        <f>TEXT(Z4,"ddd")</f>
        <v>Fri</v>
      </c>
      <c r="Z5" s="87" t="str">
        <f>TEXT(AA4,"ddd")</f>
        <v>Sat</v>
      </c>
      <c r="AA5" s="116" t="str">
        <f t="shared" si="0"/>
        <v>Sun</v>
      </c>
      <c r="AB5" s="116" t="str">
        <f>TEXT(AF4,"ddd")</f>
        <v>Thu</v>
      </c>
      <c r="AC5" s="87"/>
      <c r="AD5" s="87"/>
      <c r="AE5" s="87"/>
      <c r="AF5" s="116" t="e">
        <f>TEXT(#REF!,"ddd")</f>
        <v>#REF!</v>
      </c>
      <c r="AG5" s="125"/>
      <c r="AH5" s="147"/>
      <c r="AI5" s="76"/>
    </row>
    <row r="6" spans="1:35" s="91" customFormat="1" ht="17.25" customHeight="1" x14ac:dyDescent="0.25">
      <c r="A6" s="154"/>
      <c r="B6" s="88"/>
      <c r="C6" s="89" t="str">
        <f>CHOOSE(WEEKDAY(G4),"T4","T5","T6","T7","CN","T2","T3")</f>
        <v>T4</v>
      </c>
      <c r="D6" s="89" t="str">
        <f t="shared" ref="D6:AC6" si="1">CHOOSE(WEEKDAY(H4),"T4","T5","T6","T7","CN","T2","T3")</f>
        <v>T5</v>
      </c>
      <c r="E6" s="89" t="str">
        <f t="shared" si="1"/>
        <v>T6</v>
      </c>
      <c r="F6" s="89" t="str">
        <f t="shared" si="1"/>
        <v>T7</v>
      </c>
      <c r="G6" s="117" t="str">
        <f t="shared" si="1"/>
        <v>CN</v>
      </c>
      <c r="H6" s="89" t="str">
        <f t="shared" si="1"/>
        <v>T2</v>
      </c>
      <c r="I6" s="89" t="str">
        <f t="shared" si="1"/>
        <v>T3</v>
      </c>
      <c r="J6" s="89" t="str">
        <f t="shared" si="1"/>
        <v>T4</v>
      </c>
      <c r="K6" s="89" t="str">
        <f t="shared" si="1"/>
        <v>T5</v>
      </c>
      <c r="L6" s="89" t="str">
        <f t="shared" si="1"/>
        <v>T6</v>
      </c>
      <c r="M6" s="117" t="str">
        <f t="shared" si="1"/>
        <v>T7</v>
      </c>
      <c r="N6" s="117" t="str">
        <f t="shared" si="1"/>
        <v>CN</v>
      </c>
      <c r="O6" s="89" t="str">
        <f t="shared" si="1"/>
        <v>T2</v>
      </c>
      <c r="P6" s="89" t="str">
        <f t="shared" si="1"/>
        <v>T3</v>
      </c>
      <c r="Q6" s="89" t="str">
        <f t="shared" si="1"/>
        <v>T4</v>
      </c>
      <c r="R6" s="89" t="str">
        <f t="shared" si="1"/>
        <v>T5</v>
      </c>
      <c r="S6" s="89" t="str">
        <f t="shared" si="1"/>
        <v>T6</v>
      </c>
      <c r="T6" s="117" t="str">
        <f t="shared" si="1"/>
        <v>T7</v>
      </c>
      <c r="U6" s="117" t="str">
        <f t="shared" si="1"/>
        <v>CN</v>
      </c>
      <c r="V6" s="89" t="str">
        <f t="shared" si="1"/>
        <v>T2</v>
      </c>
      <c r="W6" s="89" t="str">
        <f t="shared" si="1"/>
        <v>T3</v>
      </c>
      <c r="X6" s="89" t="str">
        <f t="shared" si="1"/>
        <v>T4</v>
      </c>
      <c r="Y6" s="89" t="str">
        <f t="shared" si="1"/>
        <v>T5</v>
      </c>
      <c r="Z6" s="89" t="str">
        <f t="shared" si="1"/>
        <v>T6</v>
      </c>
      <c r="AA6" s="117" t="str">
        <f t="shared" si="1"/>
        <v>T7</v>
      </c>
      <c r="AB6" s="117" t="str">
        <f t="shared" si="1"/>
        <v>CN</v>
      </c>
      <c r="AC6" s="89" t="str">
        <f t="shared" si="1"/>
        <v>T2</v>
      </c>
      <c r="AD6" s="89" t="str">
        <f>CHOOSE(WEEKDAY(F4),"T4","T5","T6","T7","CN","T2","T3")</f>
        <v>T3</v>
      </c>
      <c r="AE6" s="89" t="str">
        <f t="shared" ref="AE6:AG6" si="2">CHOOSE(WEEKDAY(G4),"T4","T5","T6","T7","CN","T2","T3")</f>
        <v>T4</v>
      </c>
      <c r="AF6" s="89" t="str">
        <f t="shared" si="2"/>
        <v>T5</v>
      </c>
      <c r="AG6" s="89" t="str">
        <f t="shared" si="2"/>
        <v>T6</v>
      </c>
      <c r="AH6" s="147"/>
      <c r="AI6" s="120"/>
    </row>
    <row r="7" spans="1:35" ht="16.5" customHeight="1" x14ac:dyDescent="0.25">
      <c r="A7" s="92" t="s">
        <v>285</v>
      </c>
      <c r="B7" s="93" t="s">
        <v>49</v>
      </c>
      <c r="C7" s="94" t="s">
        <v>177</v>
      </c>
      <c r="D7" s="94" t="s">
        <v>286</v>
      </c>
      <c r="E7" s="94" t="s">
        <v>286</v>
      </c>
      <c r="F7" s="118"/>
      <c r="G7" s="118"/>
      <c r="H7" s="94" t="s">
        <v>286</v>
      </c>
      <c r="I7" s="94" t="s">
        <v>286</v>
      </c>
      <c r="J7" s="94" t="s">
        <v>286</v>
      </c>
      <c r="K7" s="94" t="s">
        <v>286</v>
      </c>
      <c r="L7" s="94" t="s">
        <v>286</v>
      </c>
      <c r="M7" s="118"/>
      <c r="N7" s="118"/>
      <c r="O7" s="94" t="s">
        <v>286</v>
      </c>
      <c r="P7" s="94" t="s">
        <v>286</v>
      </c>
      <c r="Q7" s="94" t="s">
        <v>286</v>
      </c>
      <c r="R7" s="94" t="s">
        <v>286</v>
      </c>
      <c r="S7" s="94" t="s">
        <v>286</v>
      </c>
      <c r="T7" s="118"/>
      <c r="U7" s="118"/>
      <c r="V7" s="94" t="s">
        <v>286</v>
      </c>
      <c r="W7" s="94" t="s">
        <v>286</v>
      </c>
      <c r="X7" s="94" t="s">
        <v>286</v>
      </c>
      <c r="Y7" s="94" t="s">
        <v>286</v>
      </c>
      <c r="Z7" s="94" t="s">
        <v>286</v>
      </c>
      <c r="AA7" s="118"/>
      <c r="AB7" s="118"/>
      <c r="AC7" s="94" t="s">
        <v>286</v>
      </c>
      <c r="AD7" s="94" t="s">
        <v>286</v>
      </c>
      <c r="AE7" s="94" t="s">
        <v>286</v>
      </c>
      <c r="AF7" s="94" t="s">
        <v>286</v>
      </c>
      <c r="AG7" s="94" t="s">
        <v>286</v>
      </c>
      <c r="AH7" s="95">
        <f>COUNTIF(B7:AG7,"X")</f>
        <v>22</v>
      </c>
      <c r="AI7" s="76"/>
    </row>
    <row r="8" spans="1:35" ht="16.5" customHeight="1" x14ac:dyDescent="0.25">
      <c r="A8" s="92" t="s">
        <v>287</v>
      </c>
      <c r="B8" s="93" t="s">
        <v>50</v>
      </c>
      <c r="C8" s="94" t="s">
        <v>177</v>
      </c>
      <c r="D8" s="94" t="s">
        <v>286</v>
      </c>
      <c r="E8" s="94" t="s">
        <v>286</v>
      </c>
      <c r="F8" s="118"/>
      <c r="G8" s="118"/>
      <c r="H8" s="94" t="s">
        <v>286</v>
      </c>
      <c r="I8" s="94" t="s">
        <v>286</v>
      </c>
      <c r="J8" s="94" t="s">
        <v>286</v>
      </c>
      <c r="K8" s="94" t="s">
        <v>286</v>
      </c>
      <c r="L8" s="94" t="s">
        <v>286</v>
      </c>
      <c r="M8" s="118"/>
      <c r="N8" s="118"/>
      <c r="O8" s="94" t="s">
        <v>286</v>
      </c>
      <c r="P8" s="94" t="s">
        <v>286</v>
      </c>
      <c r="Q8" s="94" t="s">
        <v>286</v>
      </c>
      <c r="R8" s="94" t="s">
        <v>286</v>
      </c>
      <c r="S8" s="94" t="s">
        <v>286</v>
      </c>
      <c r="T8" s="118"/>
      <c r="U8" s="118"/>
      <c r="V8" s="94" t="s">
        <v>286</v>
      </c>
      <c r="W8" s="94" t="s">
        <v>286</v>
      </c>
      <c r="X8" s="94" t="s">
        <v>286</v>
      </c>
      <c r="Y8" s="94" t="s">
        <v>286</v>
      </c>
      <c r="Z8" s="94" t="s">
        <v>286</v>
      </c>
      <c r="AA8" s="118"/>
      <c r="AB8" s="118"/>
      <c r="AC8" s="94" t="s">
        <v>95</v>
      </c>
      <c r="AD8" s="94" t="s">
        <v>95</v>
      </c>
      <c r="AE8" s="94" t="s">
        <v>95</v>
      </c>
      <c r="AF8" s="94" t="s">
        <v>95</v>
      </c>
      <c r="AG8" s="94" t="s">
        <v>95</v>
      </c>
      <c r="AH8" s="95">
        <f t="shared" ref="AH8:AH26" si="3">COUNTIF(B8:AG8,"X")</f>
        <v>17</v>
      </c>
      <c r="AI8" s="76"/>
    </row>
    <row r="9" spans="1:35" ht="16.5" customHeight="1" x14ac:dyDescent="0.25">
      <c r="A9" s="92" t="s">
        <v>288</v>
      </c>
      <c r="B9" s="93" t="s">
        <v>52</v>
      </c>
      <c r="C9" s="94" t="s">
        <v>177</v>
      </c>
      <c r="D9" s="94" t="s">
        <v>286</v>
      </c>
      <c r="E9" s="94" t="s">
        <v>286</v>
      </c>
      <c r="F9" s="118"/>
      <c r="G9" s="118"/>
      <c r="H9" s="94" t="s">
        <v>286</v>
      </c>
      <c r="I9" s="94" t="s">
        <v>286</v>
      </c>
      <c r="J9" s="94" t="s">
        <v>286</v>
      </c>
      <c r="K9" s="94" t="s">
        <v>286</v>
      </c>
      <c r="L9" s="94" t="s">
        <v>286</v>
      </c>
      <c r="M9" s="118"/>
      <c r="N9" s="118"/>
      <c r="O9" s="94" t="s">
        <v>286</v>
      </c>
      <c r="P9" s="94" t="s">
        <v>286</v>
      </c>
      <c r="Q9" s="94" t="s">
        <v>286</v>
      </c>
      <c r="R9" s="94" t="s">
        <v>286</v>
      </c>
      <c r="S9" s="94" t="s">
        <v>286</v>
      </c>
      <c r="T9" s="118"/>
      <c r="U9" s="118"/>
      <c r="V9" s="94" t="s">
        <v>286</v>
      </c>
      <c r="W9" s="94" t="s">
        <v>286</v>
      </c>
      <c r="X9" s="94" t="s">
        <v>286</v>
      </c>
      <c r="Y9" s="94" t="s">
        <v>286</v>
      </c>
      <c r="Z9" s="94" t="s">
        <v>286</v>
      </c>
      <c r="AA9" s="118"/>
      <c r="AB9" s="118"/>
      <c r="AC9" s="94" t="s">
        <v>95</v>
      </c>
      <c r="AD9" s="94" t="s">
        <v>95</v>
      </c>
      <c r="AE9" s="94" t="s">
        <v>95</v>
      </c>
      <c r="AF9" s="94" t="s">
        <v>95</v>
      </c>
      <c r="AG9" s="94" t="s">
        <v>95</v>
      </c>
      <c r="AH9" s="95">
        <f t="shared" si="3"/>
        <v>17</v>
      </c>
      <c r="AI9" s="76"/>
    </row>
    <row r="10" spans="1:35" s="96" customFormat="1" ht="16.5" customHeight="1" x14ac:dyDescent="0.25">
      <c r="A10" s="92" t="s">
        <v>289</v>
      </c>
      <c r="B10" s="93" t="s">
        <v>53</v>
      </c>
      <c r="C10" s="94" t="s">
        <v>177</v>
      </c>
      <c r="D10" s="94" t="s">
        <v>286</v>
      </c>
      <c r="E10" s="94" t="s">
        <v>286</v>
      </c>
      <c r="F10" s="118"/>
      <c r="G10" s="118"/>
      <c r="H10" s="94" t="s">
        <v>286</v>
      </c>
      <c r="I10" s="94" t="s">
        <v>286</v>
      </c>
      <c r="J10" s="94" t="s">
        <v>286</v>
      </c>
      <c r="K10" s="94" t="s">
        <v>286</v>
      </c>
      <c r="L10" s="94" t="s">
        <v>286</v>
      </c>
      <c r="M10" s="118"/>
      <c r="N10" s="118"/>
      <c r="O10" s="94" t="s">
        <v>286</v>
      </c>
      <c r="P10" s="94" t="s">
        <v>286</v>
      </c>
      <c r="Q10" s="94" t="s">
        <v>286</v>
      </c>
      <c r="R10" s="94" t="s">
        <v>286</v>
      </c>
      <c r="S10" s="94" t="s">
        <v>286</v>
      </c>
      <c r="T10" s="118"/>
      <c r="U10" s="118"/>
      <c r="V10" s="94" t="s">
        <v>286</v>
      </c>
      <c r="W10" s="94" t="s">
        <v>286</v>
      </c>
      <c r="X10" s="94" t="s">
        <v>286</v>
      </c>
      <c r="Y10" s="94" t="s">
        <v>286</v>
      </c>
      <c r="Z10" s="94" t="s">
        <v>286</v>
      </c>
      <c r="AA10" s="118"/>
      <c r="AB10" s="118"/>
      <c r="AC10" s="94" t="s">
        <v>286</v>
      </c>
      <c r="AD10" s="94" t="s">
        <v>286</v>
      </c>
      <c r="AE10" s="94" t="s">
        <v>286</v>
      </c>
      <c r="AF10" s="94" t="s">
        <v>286</v>
      </c>
      <c r="AG10" s="94" t="s">
        <v>286</v>
      </c>
      <c r="AH10" s="95">
        <f t="shared" si="3"/>
        <v>22</v>
      </c>
      <c r="AI10" s="80"/>
    </row>
    <row r="11" spans="1:35" s="96" customFormat="1" ht="16.5" customHeight="1" x14ac:dyDescent="0.25">
      <c r="A11" s="92" t="s">
        <v>290</v>
      </c>
      <c r="B11" s="93" t="s">
        <v>54</v>
      </c>
      <c r="C11" s="94" t="s">
        <v>177</v>
      </c>
      <c r="D11" s="94" t="s">
        <v>286</v>
      </c>
      <c r="E11" s="94" t="s">
        <v>286</v>
      </c>
      <c r="F11" s="118"/>
      <c r="G11" s="118"/>
      <c r="H11" s="94" t="s">
        <v>286</v>
      </c>
      <c r="I11" s="94" t="s">
        <v>286</v>
      </c>
      <c r="J11" s="94" t="s">
        <v>286</v>
      </c>
      <c r="K11" s="94" t="s">
        <v>286</v>
      </c>
      <c r="L11" s="94" t="s">
        <v>286</v>
      </c>
      <c r="M11" s="118"/>
      <c r="N11" s="118"/>
      <c r="O11" s="94" t="s">
        <v>286</v>
      </c>
      <c r="P11" s="94" t="s">
        <v>286</v>
      </c>
      <c r="Q11" s="94" t="s">
        <v>286</v>
      </c>
      <c r="R11" s="94" t="s">
        <v>286</v>
      </c>
      <c r="S11" s="94" t="s">
        <v>286</v>
      </c>
      <c r="T11" s="118"/>
      <c r="U11" s="118"/>
      <c r="V11" s="94" t="s">
        <v>286</v>
      </c>
      <c r="W11" s="94" t="s">
        <v>286</v>
      </c>
      <c r="X11" s="94" t="s">
        <v>286</v>
      </c>
      <c r="Y11" s="94" t="s">
        <v>286</v>
      </c>
      <c r="Z11" s="94" t="s">
        <v>286</v>
      </c>
      <c r="AA11" s="118"/>
      <c r="AB11" s="118"/>
      <c r="AC11" s="94" t="s">
        <v>95</v>
      </c>
      <c r="AD11" s="94" t="s">
        <v>95</v>
      </c>
      <c r="AE11" s="94" t="s">
        <v>95</v>
      </c>
      <c r="AF11" s="94" t="s">
        <v>95</v>
      </c>
      <c r="AG11" s="94" t="s">
        <v>95</v>
      </c>
      <c r="AH11" s="95">
        <f t="shared" si="3"/>
        <v>17</v>
      </c>
      <c r="AI11" s="80"/>
    </row>
    <row r="12" spans="1:35" s="96" customFormat="1" ht="16.5" customHeight="1" x14ac:dyDescent="0.25">
      <c r="A12" s="92" t="s">
        <v>291</v>
      </c>
      <c r="B12" s="93" t="s">
        <v>55</v>
      </c>
      <c r="C12" s="94" t="s">
        <v>177</v>
      </c>
      <c r="D12" s="94" t="s">
        <v>286</v>
      </c>
      <c r="E12" s="94" t="s">
        <v>286</v>
      </c>
      <c r="F12" s="118"/>
      <c r="G12" s="118"/>
      <c r="H12" s="94" t="s">
        <v>286</v>
      </c>
      <c r="I12" s="94" t="s">
        <v>286</v>
      </c>
      <c r="J12" s="94" t="s">
        <v>286</v>
      </c>
      <c r="K12" s="94" t="s">
        <v>286</v>
      </c>
      <c r="L12" s="94" t="s">
        <v>286</v>
      </c>
      <c r="M12" s="118"/>
      <c r="N12" s="118"/>
      <c r="O12" s="94" t="s">
        <v>286</v>
      </c>
      <c r="P12" s="94" t="s">
        <v>286</v>
      </c>
      <c r="Q12" s="94" t="s">
        <v>286</v>
      </c>
      <c r="R12" s="94" t="s">
        <v>286</v>
      </c>
      <c r="S12" s="94" t="s">
        <v>286</v>
      </c>
      <c r="T12" s="118"/>
      <c r="U12" s="118"/>
      <c r="V12" s="94" t="s">
        <v>286</v>
      </c>
      <c r="W12" s="94" t="s">
        <v>286</v>
      </c>
      <c r="X12" s="94" t="s">
        <v>286</v>
      </c>
      <c r="Y12" s="94" t="s">
        <v>286</v>
      </c>
      <c r="Z12" s="94" t="s">
        <v>286</v>
      </c>
      <c r="AA12" s="118"/>
      <c r="AB12" s="118"/>
      <c r="AC12" s="94" t="s">
        <v>286</v>
      </c>
      <c r="AD12" s="94" t="s">
        <v>286</v>
      </c>
      <c r="AE12" s="94" t="s">
        <v>286</v>
      </c>
      <c r="AF12" s="94" t="s">
        <v>286</v>
      </c>
      <c r="AG12" s="94" t="s">
        <v>286</v>
      </c>
      <c r="AH12" s="95">
        <f t="shared" si="3"/>
        <v>22</v>
      </c>
      <c r="AI12" s="80"/>
    </row>
    <row r="13" spans="1:35" s="96" customFormat="1" ht="16.5" customHeight="1" x14ac:dyDescent="0.25">
      <c r="A13" s="92" t="s">
        <v>292</v>
      </c>
      <c r="B13" s="93" t="s">
        <v>56</v>
      </c>
      <c r="C13" s="94" t="s">
        <v>177</v>
      </c>
      <c r="D13" s="94" t="s">
        <v>286</v>
      </c>
      <c r="E13" s="94" t="s">
        <v>286</v>
      </c>
      <c r="F13" s="118"/>
      <c r="G13" s="118"/>
      <c r="H13" s="94" t="s">
        <v>286</v>
      </c>
      <c r="I13" s="94" t="s">
        <v>286</v>
      </c>
      <c r="J13" s="94" t="s">
        <v>286</v>
      </c>
      <c r="K13" s="94" t="s">
        <v>286</v>
      </c>
      <c r="L13" s="94" t="s">
        <v>286</v>
      </c>
      <c r="M13" s="118"/>
      <c r="N13" s="118"/>
      <c r="O13" s="94" t="s">
        <v>286</v>
      </c>
      <c r="P13" s="94" t="s">
        <v>286</v>
      </c>
      <c r="Q13" s="94" t="s">
        <v>286</v>
      </c>
      <c r="R13" s="94" t="s">
        <v>286</v>
      </c>
      <c r="S13" s="94" t="s">
        <v>286</v>
      </c>
      <c r="T13" s="118"/>
      <c r="U13" s="118"/>
      <c r="V13" s="94" t="s">
        <v>286</v>
      </c>
      <c r="W13" s="94" t="s">
        <v>286</v>
      </c>
      <c r="X13" s="94" t="s">
        <v>286</v>
      </c>
      <c r="Y13" s="94" t="s">
        <v>286</v>
      </c>
      <c r="Z13" s="94" t="s">
        <v>286</v>
      </c>
      <c r="AA13" s="118"/>
      <c r="AB13" s="118"/>
      <c r="AC13" s="94" t="s">
        <v>286</v>
      </c>
      <c r="AD13" s="94" t="s">
        <v>286</v>
      </c>
      <c r="AE13" s="94" t="s">
        <v>286</v>
      </c>
      <c r="AF13" s="94" t="s">
        <v>286</v>
      </c>
      <c r="AG13" s="94" t="s">
        <v>286</v>
      </c>
      <c r="AH13" s="95">
        <f t="shared" si="3"/>
        <v>22</v>
      </c>
      <c r="AI13" s="80"/>
    </row>
    <row r="14" spans="1:35" s="96" customFormat="1" ht="16.5" customHeight="1" x14ac:dyDescent="0.25">
      <c r="A14" s="92" t="s">
        <v>293</v>
      </c>
      <c r="B14" s="93" t="s">
        <v>57</v>
      </c>
      <c r="C14" s="94" t="s">
        <v>177</v>
      </c>
      <c r="D14" s="94" t="s">
        <v>286</v>
      </c>
      <c r="E14" s="94" t="s">
        <v>286</v>
      </c>
      <c r="F14" s="118"/>
      <c r="G14" s="118"/>
      <c r="H14" s="94" t="s">
        <v>286</v>
      </c>
      <c r="I14" s="94" t="s">
        <v>286</v>
      </c>
      <c r="J14" s="94" t="s">
        <v>286</v>
      </c>
      <c r="K14" s="94" t="s">
        <v>286</v>
      </c>
      <c r="L14" s="94" t="s">
        <v>286</v>
      </c>
      <c r="M14" s="118"/>
      <c r="N14" s="118"/>
      <c r="O14" s="94" t="s">
        <v>286</v>
      </c>
      <c r="P14" s="94" t="s">
        <v>286</v>
      </c>
      <c r="Q14" s="94" t="s">
        <v>286</v>
      </c>
      <c r="R14" s="94" t="s">
        <v>286</v>
      </c>
      <c r="S14" s="94" t="s">
        <v>286</v>
      </c>
      <c r="T14" s="118"/>
      <c r="U14" s="118"/>
      <c r="V14" s="94" t="s">
        <v>286</v>
      </c>
      <c r="W14" s="94" t="s">
        <v>286</v>
      </c>
      <c r="X14" s="94" t="s">
        <v>286</v>
      </c>
      <c r="Y14" s="94" t="s">
        <v>286</v>
      </c>
      <c r="Z14" s="94" t="s">
        <v>286</v>
      </c>
      <c r="AA14" s="118"/>
      <c r="AB14" s="118"/>
      <c r="AC14" s="94" t="s">
        <v>286</v>
      </c>
      <c r="AD14" s="94" t="s">
        <v>286</v>
      </c>
      <c r="AE14" s="94" t="s">
        <v>286</v>
      </c>
      <c r="AF14" s="94" t="s">
        <v>286</v>
      </c>
      <c r="AG14" s="94" t="s">
        <v>286</v>
      </c>
      <c r="AH14" s="95">
        <f t="shared" si="3"/>
        <v>22</v>
      </c>
      <c r="AI14" s="80"/>
    </row>
    <row r="15" spans="1:35" s="96" customFormat="1" ht="16.5" customHeight="1" x14ac:dyDescent="0.25">
      <c r="A15" s="92" t="s">
        <v>294</v>
      </c>
      <c r="B15" s="93" t="s">
        <v>58</v>
      </c>
      <c r="C15" s="94" t="s">
        <v>177</v>
      </c>
      <c r="D15" s="94" t="s">
        <v>286</v>
      </c>
      <c r="E15" s="94" t="s">
        <v>286</v>
      </c>
      <c r="F15" s="118"/>
      <c r="G15" s="118"/>
      <c r="H15" s="94" t="s">
        <v>286</v>
      </c>
      <c r="I15" s="94" t="s">
        <v>286</v>
      </c>
      <c r="J15" s="94" t="s">
        <v>286</v>
      </c>
      <c r="K15" s="94" t="s">
        <v>286</v>
      </c>
      <c r="L15" s="94" t="s">
        <v>286</v>
      </c>
      <c r="M15" s="118"/>
      <c r="N15" s="118"/>
      <c r="O15" s="94" t="s">
        <v>286</v>
      </c>
      <c r="P15" s="94" t="s">
        <v>286</v>
      </c>
      <c r="Q15" s="94" t="s">
        <v>286</v>
      </c>
      <c r="R15" s="94" t="s">
        <v>286</v>
      </c>
      <c r="S15" s="94" t="s">
        <v>286</v>
      </c>
      <c r="T15" s="118"/>
      <c r="U15" s="118"/>
      <c r="V15" s="94" t="s">
        <v>286</v>
      </c>
      <c r="W15" s="94" t="s">
        <v>286</v>
      </c>
      <c r="X15" s="94" t="s">
        <v>286</v>
      </c>
      <c r="Y15" s="94" t="s">
        <v>286</v>
      </c>
      <c r="Z15" s="94" t="s">
        <v>286</v>
      </c>
      <c r="AA15" s="118"/>
      <c r="AB15" s="118"/>
      <c r="AC15" s="94" t="s">
        <v>286</v>
      </c>
      <c r="AD15" s="94" t="s">
        <v>286</v>
      </c>
      <c r="AE15" s="94" t="s">
        <v>286</v>
      </c>
      <c r="AF15" s="94" t="s">
        <v>286</v>
      </c>
      <c r="AG15" s="94" t="s">
        <v>286</v>
      </c>
      <c r="AH15" s="95">
        <f t="shared" si="3"/>
        <v>22</v>
      </c>
      <c r="AI15" s="80"/>
    </row>
    <row r="16" spans="1:35" s="96" customFormat="1" ht="16.5" customHeight="1" x14ac:dyDescent="0.25">
      <c r="A16" s="92" t="s">
        <v>16</v>
      </c>
      <c r="B16" s="93" t="s">
        <v>59</v>
      </c>
      <c r="C16" s="94" t="s">
        <v>177</v>
      </c>
      <c r="D16" s="94" t="s">
        <v>286</v>
      </c>
      <c r="E16" s="94" t="s">
        <v>286</v>
      </c>
      <c r="F16" s="118"/>
      <c r="G16" s="118"/>
      <c r="H16" s="94" t="s">
        <v>286</v>
      </c>
      <c r="I16" s="94" t="s">
        <v>286</v>
      </c>
      <c r="J16" s="94" t="s">
        <v>286</v>
      </c>
      <c r="K16" s="94" t="s">
        <v>286</v>
      </c>
      <c r="L16" s="94" t="s">
        <v>286</v>
      </c>
      <c r="M16" s="118"/>
      <c r="N16" s="118"/>
      <c r="O16" s="94" t="s">
        <v>286</v>
      </c>
      <c r="P16" s="94" t="s">
        <v>286</v>
      </c>
      <c r="Q16" s="94" t="s">
        <v>286</v>
      </c>
      <c r="R16" s="94" t="s">
        <v>286</v>
      </c>
      <c r="S16" s="94" t="s">
        <v>286</v>
      </c>
      <c r="T16" s="118"/>
      <c r="U16" s="118"/>
      <c r="V16" s="94" t="s">
        <v>286</v>
      </c>
      <c r="W16" s="94" t="s">
        <v>286</v>
      </c>
      <c r="X16" s="94" t="s">
        <v>286</v>
      </c>
      <c r="Y16" s="94" t="s">
        <v>286</v>
      </c>
      <c r="Z16" s="94" t="s">
        <v>286</v>
      </c>
      <c r="AA16" s="118"/>
      <c r="AB16" s="118"/>
      <c r="AC16" s="94" t="s">
        <v>286</v>
      </c>
      <c r="AD16" s="94" t="s">
        <v>286</v>
      </c>
      <c r="AE16" s="94" t="s">
        <v>286</v>
      </c>
      <c r="AF16" s="94" t="s">
        <v>286</v>
      </c>
      <c r="AG16" s="94" t="s">
        <v>286</v>
      </c>
      <c r="AH16" s="95">
        <f t="shared" si="3"/>
        <v>22</v>
      </c>
      <c r="AI16" s="80"/>
    </row>
    <row r="17" spans="1:35" s="96" customFormat="1" ht="16.5" customHeight="1" x14ac:dyDescent="0.25">
      <c r="A17" s="92" t="s">
        <v>17</v>
      </c>
      <c r="B17" s="93" t="s">
        <v>60</v>
      </c>
      <c r="C17" s="94" t="s">
        <v>177</v>
      </c>
      <c r="D17" s="94" t="s">
        <v>286</v>
      </c>
      <c r="E17" s="94" t="s">
        <v>286</v>
      </c>
      <c r="F17" s="118"/>
      <c r="G17" s="118"/>
      <c r="H17" s="94" t="s">
        <v>286</v>
      </c>
      <c r="I17" s="94" t="s">
        <v>286</v>
      </c>
      <c r="J17" s="94" t="s">
        <v>286</v>
      </c>
      <c r="K17" s="94" t="s">
        <v>286</v>
      </c>
      <c r="L17" s="94" t="s">
        <v>286</v>
      </c>
      <c r="M17" s="118"/>
      <c r="N17" s="118"/>
      <c r="O17" s="94" t="s">
        <v>286</v>
      </c>
      <c r="P17" s="94" t="s">
        <v>286</v>
      </c>
      <c r="Q17" s="94" t="s">
        <v>286</v>
      </c>
      <c r="R17" s="94" t="s">
        <v>286</v>
      </c>
      <c r="S17" s="94" t="s">
        <v>286</v>
      </c>
      <c r="T17" s="118"/>
      <c r="U17" s="118"/>
      <c r="V17" s="94" t="s">
        <v>286</v>
      </c>
      <c r="W17" s="94" t="s">
        <v>286</v>
      </c>
      <c r="X17" s="94" t="s">
        <v>286</v>
      </c>
      <c r="Y17" s="94" t="s">
        <v>286</v>
      </c>
      <c r="Z17" s="94" t="s">
        <v>286</v>
      </c>
      <c r="AA17" s="118"/>
      <c r="AB17" s="118"/>
      <c r="AC17" s="94" t="s">
        <v>286</v>
      </c>
      <c r="AD17" s="94" t="s">
        <v>286</v>
      </c>
      <c r="AE17" s="94" t="s">
        <v>286</v>
      </c>
      <c r="AF17" s="94" t="s">
        <v>286</v>
      </c>
      <c r="AG17" s="94" t="s">
        <v>286</v>
      </c>
      <c r="AH17" s="95">
        <f t="shared" si="3"/>
        <v>22</v>
      </c>
      <c r="AI17" s="80"/>
    </row>
    <row r="18" spans="1:35" ht="16.5" customHeight="1" x14ac:dyDescent="0.25">
      <c r="A18" s="92" t="s">
        <v>18</v>
      </c>
      <c r="B18" s="93" t="s">
        <v>61</v>
      </c>
      <c r="C18" s="94" t="s">
        <v>177</v>
      </c>
      <c r="D18" s="94" t="s">
        <v>286</v>
      </c>
      <c r="E18" s="94" t="s">
        <v>286</v>
      </c>
      <c r="F18" s="118"/>
      <c r="G18" s="118"/>
      <c r="H18" s="94" t="s">
        <v>286</v>
      </c>
      <c r="I18" s="94" t="s">
        <v>286</v>
      </c>
      <c r="J18" s="94" t="s">
        <v>286</v>
      </c>
      <c r="K18" s="94" t="s">
        <v>286</v>
      </c>
      <c r="L18" s="94" t="s">
        <v>286</v>
      </c>
      <c r="M18" s="118"/>
      <c r="N18" s="118"/>
      <c r="O18" s="94" t="s">
        <v>286</v>
      </c>
      <c r="P18" s="94" t="s">
        <v>286</v>
      </c>
      <c r="Q18" s="94" t="s">
        <v>286</v>
      </c>
      <c r="R18" s="94" t="s">
        <v>286</v>
      </c>
      <c r="S18" s="94" t="s">
        <v>286</v>
      </c>
      <c r="T18" s="118"/>
      <c r="U18" s="118"/>
      <c r="V18" s="94" t="s">
        <v>286</v>
      </c>
      <c r="W18" s="94" t="s">
        <v>286</v>
      </c>
      <c r="X18" s="94" t="s">
        <v>286</v>
      </c>
      <c r="Y18" s="94" t="s">
        <v>286</v>
      </c>
      <c r="Z18" s="94" t="s">
        <v>286</v>
      </c>
      <c r="AA18" s="118"/>
      <c r="AB18" s="118"/>
      <c r="AC18" s="94" t="s">
        <v>286</v>
      </c>
      <c r="AD18" s="94" t="s">
        <v>286</v>
      </c>
      <c r="AE18" s="94" t="s">
        <v>286</v>
      </c>
      <c r="AF18" s="94" t="s">
        <v>286</v>
      </c>
      <c r="AG18" s="94" t="s">
        <v>286</v>
      </c>
      <c r="AH18" s="95">
        <f t="shared" si="3"/>
        <v>22</v>
      </c>
      <c r="AI18" s="76"/>
    </row>
    <row r="19" spans="1:35" ht="16.5" customHeight="1" x14ac:dyDescent="0.25">
      <c r="A19" s="92" t="s">
        <v>19</v>
      </c>
      <c r="B19" s="93" t="s">
        <v>62</v>
      </c>
      <c r="C19" s="94" t="s">
        <v>177</v>
      </c>
      <c r="D19" s="94" t="s">
        <v>286</v>
      </c>
      <c r="E19" s="94" t="s">
        <v>286</v>
      </c>
      <c r="F19" s="118"/>
      <c r="G19" s="118"/>
      <c r="H19" s="94" t="s">
        <v>286</v>
      </c>
      <c r="I19" s="94" t="s">
        <v>286</v>
      </c>
      <c r="J19" s="94" t="s">
        <v>286</v>
      </c>
      <c r="K19" s="94" t="s">
        <v>286</v>
      </c>
      <c r="L19" s="94" t="s">
        <v>286</v>
      </c>
      <c r="M19" s="118"/>
      <c r="N19" s="118"/>
      <c r="O19" s="94" t="s">
        <v>286</v>
      </c>
      <c r="P19" s="94" t="s">
        <v>286</v>
      </c>
      <c r="Q19" s="94" t="s">
        <v>286</v>
      </c>
      <c r="R19" s="94" t="s">
        <v>286</v>
      </c>
      <c r="S19" s="94" t="s">
        <v>286</v>
      </c>
      <c r="T19" s="118"/>
      <c r="U19" s="118"/>
      <c r="V19" s="94" t="s">
        <v>286</v>
      </c>
      <c r="W19" s="94" t="s">
        <v>286</v>
      </c>
      <c r="X19" s="94" t="s">
        <v>286</v>
      </c>
      <c r="Y19" s="94" t="s">
        <v>286</v>
      </c>
      <c r="Z19" s="94" t="s">
        <v>286</v>
      </c>
      <c r="AA19" s="118"/>
      <c r="AB19" s="118"/>
      <c r="AC19" s="94" t="s">
        <v>286</v>
      </c>
      <c r="AD19" s="94" t="s">
        <v>286</v>
      </c>
      <c r="AE19" s="94" t="s">
        <v>286</v>
      </c>
      <c r="AF19" s="94" t="s">
        <v>286</v>
      </c>
      <c r="AG19" s="94" t="s">
        <v>286</v>
      </c>
      <c r="AH19" s="95">
        <f t="shared" si="3"/>
        <v>22</v>
      </c>
      <c r="AI19" s="76"/>
    </row>
    <row r="20" spans="1:35" ht="16.5" customHeight="1" x14ac:dyDescent="0.25">
      <c r="A20" s="92" t="s">
        <v>20</v>
      </c>
      <c r="B20" s="93" t="s">
        <v>63</v>
      </c>
      <c r="C20" s="94" t="s">
        <v>177</v>
      </c>
      <c r="D20" s="94" t="s">
        <v>286</v>
      </c>
      <c r="E20" s="94" t="s">
        <v>286</v>
      </c>
      <c r="F20" s="118"/>
      <c r="G20" s="118"/>
      <c r="H20" s="94" t="s">
        <v>286</v>
      </c>
      <c r="I20" s="94" t="s">
        <v>286</v>
      </c>
      <c r="J20" s="94" t="s">
        <v>286</v>
      </c>
      <c r="K20" s="94" t="s">
        <v>286</v>
      </c>
      <c r="L20" s="94" t="s">
        <v>286</v>
      </c>
      <c r="M20" s="118"/>
      <c r="N20" s="118"/>
      <c r="O20" s="94" t="s">
        <v>286</v>
      </c>
      <c r="P20" s="94" t="s">
        <v>286</v>
      </c>
      <c r="Q20" s="94" t="s">
        <v>286</v>
      </c>
      <c r="R20" s="94" t="s">
        <v>286</v>
      </c>
      <c r="S20" s="94" t="s">
        <v>286</v>
      </c>
      <c r="T20" s="118"/>
      <c r="U20" s="118"/>
      <c r="V20" s="94" t="s">
        <v>286</v>
      </c>
      <c r="W20" s="94" t="s">
        <v>286</v>
      </c>
      <c r="X20" s="94" t="s">
        <v>286</v>
      </c>
      <c r="Y20" s="94" t="s">
        <v>286</v>
      </c>
      <c r="Z20" s="94" t="s">
        <v>286</v>
      </c>
      <c r="AA20" s="118"/>
      <c r="AB20" s="118"/>
      <c r="AC20" s="94" t="s">
        <v>286</v>
      </c>
      <c r="AD20" s="94" t="s">
        <v>286</v>
      </c>
      <c r="AE20" s="94" t="s">
        <v>286</v>
      </c>
      <c r="AF20" s="94" t="s">
        <v>286</v>
      </c>
      <c r="AG20" s="94" t="s">
        <v>286</v>
      </c>
      <c r="AH20" s="95">
        <f t="shared" si="3"/>
        <v>22</v>
      </c>
      <c r="AI20" s="76"/>
    </row>
    <row r="21" spans="1:35" ht="16.5" customHeight="1" x14ac:dyDescent="0.25">
      <c r="A21" s="128" t="s">
        <v>21</v>
      </c>
      <c r="B21" s="93" t="s">
        <v>64</v>
      </c>
      <c r="C21" s="94" t="s">
        <v>177</v>
      </c>
      <c r="D21" s="94" t="s">
        <v>286</v>
      </c>
      <c r="E21" s="94" t="s">
        <v>286</v>
      </c>
      <c r="F21" s="118"/>
      <c r="G21" s="118"/>
      <c r="H21" s="94" t="s">
        <v>286</v>
      </c>
      <c r="I21" s="94" t="s">
        <v>286</v>
      </c>
      <c r="J21" s="94" t="s">
        <v>286</v>
      </c>
      <c r="K21" s="94" t="s">
        <v>286</v>
      </c>
      <c r="L21" s="94" t="s">
        <v>286</v>
      </c>
      <c r="M21" s="118"/>
      <c r="N21" s="118"/>
      <c r="O21" s="94" t="s">
        <v>286</v>
      </c>
      <c r="P21" s="94" t="s">
        <v>286</v>
      </c>
      <c r="Q21" s="94" t="s">
        <v>286</v>
      </c>
      <c r="R21" s="94" t="s">
        <v>286</v>
      </c>
      <c r="S21" s="94" t="s">
        <v>286</v>
      </c>
      <c r="T21" s="118"/>
      <c r="U21" s="118"/>
      <c r="V21" s="94" t="s">
        <v>286</v>
      </c>
      <c r="W21" s="94" t="s">
        <v>286</v>
      </c>
      <c r="X21" s="94" t="s">
        <v>286</v>
      </c>
      <c r="Y21" s="94" t="s">
        <v>286</v>
      </c>
      <c r="Z21" s="94" t="s">
        <v>286</v>
      </c>
      <c r="AA21" s="118"/>
      <c r="AB21" s="118"/>
      <c r="AC21" s="94" t="s">
        <v>286</v>
      </c>
      <c r="AD21" s="94" t="s">
        <v>286</v>
      </c>
      <c r="AE21" s="94" t="s">
        <v>286</v>
      </c>
      <c r="AF21" s="94" t="s">
        <v>286</v>
      </c>
      <c r="AG21" s="94" t="s">
        <v>286</v>
      </c>
      <c r="AH21" s="95">
        <f t="shared" si="3"/>
        <v>22</v>
      </c>
      <c r="AI21" s="76"/>
    </row>
    <row r="22" spans="1:35" ht="16.5" customHeight="1" x14ac:dyDescent="0.25">
      <c r="A22" s="128" t="s">
        <v>22</v>
      </c>
      <c r="B22" s="93" t="s">
        <v>65</v>
      </c>
      <c r="C22" s="94" t="s">
        <v>177</v>
      </c>
      <c r="D22" s="94" t="s">
        <v>286</v>
      </c>
      <c r="E22" s="94" t="s">
        <v>286</v>
      </c>
      <c r="F22" s="118"/>
      <c r="G22" s="118"/>
      <c r="H22" s="94" t="s">
        <v>286</v>
      </c>
      <c r="I22" s="94" t="s">
        <v>286</v>
      </c>
      <c r="J22" s="94" t="s">
        <v>286</v>
      </c>
      <c r="K22" s="94" t="s">
        <v>286</v>
      </c>
      <c r="L22" s="94" t="s">
        <v>286</v>
      </c>
      <c r="M22" s="118"/>
      <c r="N22" s="118"/>
      <c r="O22" s="94" t="s">
        <v>286</v>
      </c>
      <c r="P22" s="94" t="s">
        <v>286</v>
      </c>
      <c r="Q22" s="94" t="s">
        <v>286</v>
      </c>
      <c r="R22" s="94" t="s">
        <v>286</v>
      </c>
      <c r="S22" s="94" t="s">
        <v>286</v>
      </c>
      <c r="T22" s="118"/>
      <c r="U22" s="118"/>
      <c r="V22" s="94" t="s">
        <v>286</v>
      </c>
      <c r="W22" s="94" t="s">
        <v>286</v>
      </c>
      <c r="X22" s="94" t="s">
        <v>286</v>
      </c>
      <c r="Y22" s="94" t="s">
        <v>286</v>
      </c>
      <c r="Z22" s="94" t="s">
        <v>286</v>
      </c>
      <c r="AA22" s="118"/>
      <c r="AB22" s="118"/>
      <c r="AC22" s="94" t="s">
        <v>95</v>
      </c>
      <c r="AD22" s="94" t="s">
        <v>95</v>
      </c>
      <c r="AE22" s="94" t="s">
        <v>95</v>
      </c>
      <c r="AF22" s="94" t="s">
        <v>95</v>
      </c>
      <c r="AG22" s="94" t="s">
        <v>95</v>
      </c>
      <c r="AH22" s="95">
        <f t="shared" si="3"/>
        <v>17</v>
      </c>
      <c r="AI22" s="76"/>
    </row>
    <row r="23" spans="1:35" ht="16.5" customHeight="1" x14ac:dyDescent="0.25">
      <c r="A23" s="128" t="s">
        <v>23</v>
      </c>
      <c r="B23" s="93" t="s">
        <v>66</v>
      </c>
      <c r="C23" s="94" t="s">
        <v>177</v>
      </c>
      <c r="D23" s="94" t="s">
        <v>286</v>
      </c>
      <c r="E23" s="94" t="s">
        <v>286</v>
      </c>
      <c r="F23" s="118"/>
      <c r="G23" s="118"/>
      <c r="H23" s="94" t="s">
        <v>286</v>
      </c>
      <c r="I23" s="94" t="s">
        <v>286</v>
      </c>
      <c r="J23" s="94" t="s">
        <v>286</v>
      </c>
      <c r="K23" s="94" t="s">
        <v>286</v>
      </c>
      <c r="L23" s="94" t="s">
        <v>286</v>
      </c>
      <c r="M23" s="118"/>
      <c r="N23" s="118"/>
      <c r="O23" s="94" t="s">
        <v>286</v>
      </c>
      <c r="P23" s="94" t="s">
        <v>286</v>
      </c>
      <c r="Q23" s="94" t="s">
        <v>286</v>
      </c>
      <c r="R23" s="94" t="s">
        <v>286</v>
      </c>
      <c r="S23" s="94" t="s">
        <v>286</v>
      </c>
      <c r="T23" s="118"/>
      <c r="U23" s="118"/>
      <c r="V23" s="94" t="s">
        <v>286</v>
      </c>
      <c r="W23" s="94" t="s">
        <v>286</v>
      </c>
      <c r="X23" s="94" t="s">
        <v>286</v>
      </c>
      <c r="Y23" s="94" t="s">
        <v>286</v>
      </c>
      <c r="Z23" s="94" t="s">
        <v>286</v>
      </c>
      <c r="AA23" s="118"/>
      <c r="AB23" s="118"/>
      <c r="AC23" s="94" t="s">
        <v>286</v>
      </c>
      <c r="AD23" s="94" t="s">
        <v>286</v>
      </c>
      <c r="AE23" s="94" t="s">
        <v>286</v>
      </c>
      <c r="AF23" s="94" t="s">
        <v>286</v>
      </c>
      <c r="AG23" s="94" t="s">
        <v>286</v>
      </c>
      <c r="AH23" s="95">
        <f t="shared" si="3"/>
        <v>22</v>
      </c>
      <c r="AI23" s="76"/>
    </row>
    <row r="24" spans="1:35" ht="16.5" customHeight="1" x14ac:dyDescent="0.25">
      <c r="A24" s="128">
        <v>18</v>
      </c>
      <c r="B24" s="93" t="s">
        <v>319</v>
      </c>
      <c r="C24" s="94" t="s">
        <v>177</v>
      </c>
      <c r="D24" s="94" t="s">
        <v>286</v>
      </c>
      <c r="E24" s="94" t="s">
        <v>286</v>
      </c>
      <c r="F24" s="118"/>
      <c r="G24" s="118"/>
      <c r="H24" s="94" t="s">
        <v>286</v>
      </c>
      <c r="I24" s="94" t="s">
        <v>286</v>
      </c>
      <c r="J24" s="94" t="s">
        <v>286</v>
      </c>
      <c r="K24" s="94" t="s">
        <v>286</v>
      </c>
      <c r="L24" s="94" t="s">
        <v>286</v>
      </c>
      <c r="M24" s="118"/>
      <c r="N24" s="118"/>
      <c r="O24" s="94" t="s">
        <v>286</v>
      </c>
      <c r="P24" s="94" t="s">
        <v>286</v>
      </c>
      <c r="Q24" s="94" t="s">
        <v>286</v>
      </c>
      <c r="R24" s="94" t="s">
        <v>286</v>
      </c>
      <c r="S24" s="94" t="s">
        <v>286</v>
      </c>
      <c r="T24" s="118"/>
      <c r="U24" s="118"/>
      <c r="V24" s="94" t="s">
        <v>286</v>
      </c>
      <c r="W24" s="94" t="s">
        <v>286</v>
      </c>
      <c r="X24" s="94" t="s">
        <v>286</v>
      </c>
      <c r="Y24" s="94" t="s">
        <v>286</v>
      </c>
      <c r="Z24" s="94" t="s">
        <v>286</v>
      </c>
      <c r="AA24" s="118"/>
      <c r="AB24" s="118"/>
      <c r="AC24" s="94" t="s">
        <v>286</v>
      </c>
      <c r="AD24" s="94" t="s">
        <v>286</v>
      </c>
      <c r="AE24" s="94" t="s">
        <v>286</v>
      </c>
      <c r="AF24" s="94" t="s">
        <v>286</v>
      </c>
      <c r="AG24" s="94" t="s">
        <v>286</v>
      </c>
      <c r="AH24" s="95">
        <f t="shared" si="3"/>
        <v>22</v>
      </c>
      <c r="AI24" s="76"/>
    </row>
    <row r="25" spans="1:35" ht="16.5" customHeight="1" x14ac:dyDescent="0.25">
      <c r="A25" s="92">
        <v>19</v>
      </c>
      <c r="B25" s="93" t="s">
        <v>321</v>
      </c>
      <c r="C25" s="94" t="s">
        <v>177</v>
      </c>
      <c r="D25" s="94" t="s">
        <v>286</v>
      </c>
      <c r="E25" s="94" t="s">
        <v>286</v>
      </c>
      <c r="F25" s="94"/>
      <c r="G25" s="118"/>
      <c r="H25" s="94" t="s">
        <v>286</v>
      </c>
      <c r="I25" s="94" t="s">
        <v>286</v>
      </c>
      <c r="J25" s="94" t="s">
        <v>286</v>
      </c>
      <c r="K25" s="94" t="s">
        <v>286</v>
      </c>
      <c r="L25" s="94" t="s">
        <v>286</v>
      </c>
      <c r="M25" s="118"/>
      <c r="N25" s="118"/>
      <c r="O25" s="94" t="s">
        <v>286</v>
      </c>
      <c r="P25" s="94" t="s">
        <v>286</v>
      </c>
      <c r="Q25" s="94" t="s">
        <v>286</v>
      </c>
      <c r="R25" s="94" t="s">
        <v>286</v>
      </c>
      <c r="S25" s="94" t="s">
        <v>286</v>
      </c>
      <c r="T25" s="118"/>
      <c r="U25" s="118"/>
      <c r="V25" s="94" t="s">
        <v>286</v>
      </c>
      <c r="W25" s="94" t="s">
        <v>286</v>
      </c>
      <c r="X25" s="94" t="s">
        <v>286</v>
      </c>
      <c r="Y25" s="94" t="s">
        <v>286</v>
      </c>
      <c r="Z25" s="94" t="s">
        <v>286</v>
      </c>
      <c r="AA25" s="118"/>
      <c r="AB25" s="118"/>
      <c r="AC25" s="94" t="s">
        <v>286</v>
      </c>
      <c r="AD25" s="94" t="s">
        <v>286</v>
      </c>
      <c r="AE25" s="94" t="s">
        <v>286</v>
      </c>
      <c r="AF25" s="94" t="s">
        <v>286</v>
      </c>
      <c r="AG25" s="94" t="s">
        <v>286</v>
      </c>
      <c r="AH25" s="95">
        <f t="shared" si="3"/>
        <v>22</v>
      </c>
      <c r="AI25" s="76"/>
    </row>
    <row r="26" spans="1:35" ht="16.5" customHeight="1" x14ac:dyDescent="0.25">
      <c r="A26" s="92">
        <v>20</v>
      </c>
      <c r="B26" s="93" t="s">
        <v>320</v>
      </c>
      <c r="C26" s="94" t="s">
        <v>177</v>
      </c>
      <c r="D26" s="94" t="s">
        <v>286</v>
      </c>
      <c r="E26" s="94" t="s">
        <v>286</v>
      </c>
      <c r="F26" s="118"/>
      <c r="G26" s="118"/>
      <c r="H26" s="94" t="s">
        <v>286</v>
      </c>
      <c r="I26" s="94" t="s">
        <v>286</v>
      </c>
      <c r="J26" s="94" t="s">
        <v>286</v>
      </c>
      <c r="K26" s="94" t="s">
        <v>286</v>
      </c>
      <c r="L26" s="94" t="s">
        <v>286</v>
      </c>
      <c r="M26" s="118"/>
      <c r="N26" s="118"/>
      <c r="O26" s="94" t="s">
        <v>286</v>
      </c>
      <c r="P26" s="94" t="s">
        <v>286</v>
      </c>
      <c r="Q26" s="94" t="s">
        <v>286</v>
      </c>
      <c r="R26" s="94" t="s">
        <v>286</v>
      </c>
      <c r="S26" s="94" t="s">
        <v>286</v>
      </c>
      <c r="T26" s="118"/>
      <c r="U26" s="118"/>
      <c r="V26" s="94" t="s">
        <v>286</v>
      </c>
      <c r="W26" s="94" t="s">
        <v>286</v>
      </c>
      <c r="X26" s="94" t="s">
        <v>286</v>
      </c>
      <c r="Y26" s="94" t="s">
        <v>286</v>
      </c>
      <c r="Z26" s="94" t="s">
        <v>286</v>
      </c>
      <c r="AA26" s="118"/>
      <c r="AB26" s="118"/>
      <c r="AC26" s="94" t="s">
        <v>286</v>
      </c>
      <c r="AD26" s="94" t="s">
        <v>286</v>
      </c>
      <c r="AE26" s="94" t="s">
        <v>286</v>
      </c>
      <c r="AF26" s="94" t="s">
        <v>286</v>
      </c>
      <c r="AG26" s="94" t="s">
        <v>286</v>
      </c>
      <c r="AH26" s="95">
        <f t="shared" si="3"/>
        <v>22</v>
      </c>
      <c r="AI26" s="76"/>
    </row>
    <row r="27" spans="1:35" s="97" customFormat="1" ht="15.75" customHeight="1" x14ac:dyDescent="0.2">
      <c r="B27" s="98" t="s">
        <v>295</v>
      </c>
      <c r="C27" s="100"/>
      <c r="D27" s="100"/>
      <c r="J27" s="101"/>
      <c r="N27" s="102"/>
      <c r="O27" s="102"/>
      <c r="P27" s="102"/>
      <c r="Q27" s="102"/>
      <c r="AB27" s="100"/>
      <c r="AC27" s="100"/>
      <c r="AD27" s="100"/>
      <c r="AE27" s="100"/>
      <c r="AF27" s="100"/>
      <c r="AG27" s="100"/>
    </row>
    <row r="28" spans="1:35" s="108" customFormat="1" x14ac:dyDescent="0.25">
      <c r="A28" s="105"/>
      <c r="B28" s="97" t="s">
        <v>296</v>
      </c>
      <c r="C28" s="106"/>
      <c r="D28" s="99"/>
      <c r="E28" s="99"/>
      <c r="F28" s="99"/>
      <c r="G28" s="99" t="s">
        <v>98</v>
      </c>
      <c r="H28" s="99"/>
      <c r="I28" s="99"/>
      <c r="J28" s="106" t="s">
        <v>298</v>
      </c>
      <c r="K28" s="106"/>
      <c r="L28" s="106"/>
      <c r="M28" s="106"/>
      <c r="N28" s="106"/>
      <c r="O28" s="99"/>
      <c r="P28" s="99" t="s">
        <v>299</v>
      </c>
      <c r="Q28" s="99"/>
      <c r="R28" s="99"/>
      <c r="S28" s="106" t="s">
        <v>300</v>
      </c>
      <c r="T28" s="106"/>
      <c r="U28" s="106"/>
      <c r="V28" s="106"/>
      <c r="W28" s="106"/>
      <c r="X28" s="106"/>
      <c r="Y28" s="99"/>
      <c r="Z28" s="99" t="s">
        <v>301</v>
      </c>
      <c r="AA28" s="99"/>
      <c r="AB28" s="107"/>
      <c r="AC28" s="107"/>
      <c r="AD28" s="107"/>
      <c r="AE28" s="107"/>
      <c r="AF28" s="107"/>
      <c r="AG28" s="107"/>
      <c r="AH28" s="99"/>
    </row>
    <row r="29" spans="1:35" s="108" customFormat="1" x14ac:dyDescent="0.25">
      <c r="A29" s="99"/>
      <c r="B29" s="99"/>
      <c r="C29" s="106"/>
      <c r="D29" s="99"/>
      <c r="E29" s="99"/>
      <c r="F29" s="99"/>
      <c r="G29" s="99" t="s">
        <v>303</v>
      </c>
      <c r="H29" s="99"/>
      <c r="I29" s="99"/>
      <c r="J29" s="106" t="s">
        <v>304</v>
      </c>
      <c r="K29" s="106"/>
      <c r="L29" s="106"/>
      <c r="M29" s="106"/>
      <c r="N29" s="106"/>
      <c r="O29" s="99"/>
      <c r="P29" s="99" t="s">
        <v>305</v>
      </c>
      <c r="Q29" s="99"/>
      <c r="R29" s="99"/>
      <c r="S29" s="106" t="s">
        <v>306</v>
      </c>
      <c r="T29" s="106"/>
      <c r="U29" s="106"/>
      <c r="V29" s="106"/>
      <c r="W29" s="106"/>
      <c r="X29" s="106"/>
      <c r="Y29" s="99"/>
      <c r="Z29" s="99" t="s">
        <v>165</v>
      </c>
      <c r="AA29" s="99"/>
      <c r="AB29" s="107"/>
      <c r="AC29" s="107"/>
      <c r="AD29" s="107"/>
      <c r="AE29" s="107"/>
      <c r="AF29" s="107"/>
      <c r="AG29" s="107"/>
      <c r="AH29" s="99"/>
    </row>
    <row r="30" spans="1:35" s="108" customFormat="1" x14ac:dyDescent="0.25">
      <c r="A30" s="99"/>
      <c r="B30" s="99"/>
      <c r="C30" s="106"/>
      <c r="D30" s="99"/>
      <c r="E30" s="99"/>
      <c r="F30" s="99"/>
      <c r="G30" s="99" t="s">
        <v>84</v>
      </c>
      <c r="H30" s="99"/>
      <c r="I30" s="99"/>
      <c r="J30" s="106" t="s">
        <v>308</v>
      </c>
      <c r="K30" s="106"/>
      <c r="L30" s="106"/>
      <c r="M30" s="106"/>
      <c r="N30" s="106"/>
      <c r="O30" s="99"/>
      <c r="P30" s="99" t="s">
        <v>113</v>
      </c>
      <c r="Q30" s="99"/>
      <c r="R30" s="99"/>
      <c r="S30" s="106" t="s">
        <v>309</v>
      </c>
      <c r="T30" s="106"/>
      <c r="U30" s="106"/>
      <c r="V30" s="106"/>
      <c r="W30" s="106"/>
      <c r="X30" s="106"/>
      <c r="Y30" s="99"/>
      <c r="Z30" s="99" t="s">
        <v>177</v>
      </c>
      <c r="AA30" s="99"/>
      <c r="AB30" s="107"/>
      <c r="AC30" s="107"/>
      <c r="AD30" s="107"/>
      <c r="AE30" s="107"/>
      <c r="AF30" s="107"/>
      <c r="AG30" s="107"/>
      <c r="AH30" s="99"/>
    </row>
    <row r="31" spans="1:35" s="108" customFormat="1" x14ac:dyDescent="0.25">
      <c r="A31" s="99"/>
      <c r="B31" s="99"/>
      <c r="C31" s="106"/>
      <c r="D31" s="99"/>
      <c r="E31" s="99"/>
      <c r="F31" s="99"/>
      <c r="G31" s="99" t="s">
        <v>94</v>
      </c>
      <c r="H31" s="99"/>
      <c r="I31" s="99"/>
      <c r="J31" s="106" t="s">
        <v>311</v>
      </c>
      <c r="K31" s="106"/>
      <c r="L31" s="106"/>
      <c r="M31" s="106"/>
      <c r="N31" s="106"/>
      <c r="O31" s="99"/>
      <c r="P31" s="99" t="s">
        <v>85</v>
      </c>
      <c r="Q31" s="99"/>
      <c r="R31" s="99"/>
      <c r="S31" s="106" t="s">
        <v>306</v>
      </c>
      <c r="T31" s="106"/>
      <c r="U31" s="106"/>
      <c r="V31" s="106"/>
      <c r="W31" s="106"/>
      <c r="X31" s="106"/>
      <c r="Y31" s="99"/>
      <c r="Z31" s="99" t="s">
        <v>165</v>
      </c>
      <c r="AA31" s="99"/>
      <c r="AB31" s="107"/>
      <c r="AC31" s="107"/>
      <c r="AD31" s="107"/>
      <c r="AE31" s="107"/>
      <c r="AF31" s="107"/>
      <c r="AG31" s="107"/>
      <c r="AH31" s="99"/>
    </row>
    <row r="32" spans="1:35" s="108" customFormat="1" ht="15" customHeight="1" x14ac:dyDescent="0.25">
      <c r="A32" s="99"/>
      <c r="B32" s="99"/>
      <c r="C32" s="109"/>
      <c r="D32" s="109"/>
      <c r="E32" s="99"/>
      <c r="F32" s="99"/>
      <c r="G32" s="99" t="s">
        <v>128</v>
      </c>
      <c r="H32" s="99"/>
      <c r="I32" s="99"/>
      <c r="J32" s="106" t="s">
        <v>313</v>
      </c>
      <c r="K32" s="106"/>
      <c r="L32" s="106"/>
      <c r="M32" s="106"/>
      <c r="N32" s="106"/>
      <c r="O32" s="99"/>
      <c r="P32" s="99" t="s">
        <v>83</v>
      </c>
      <c r="Q32" s="99"/>
      <c r="R32" s="99"/>
      <c r="S32" s="106" t="s">
        <v>314</v>
      </c>
      <c r="T32" s="106"/>
      <c r="U32" s="106"/>
      <c r="V32" s="106"/>
      <c r="W32" s="106"/>
      <c r="X32" s="106"/>
      <c r="Y32" s="99"/>
      <c r="Z32" s="99" t="s">
        <v>95</v>
      </c>
      <c r="AA32" s="99"/>
      <c r="AB32" s="107"/>
      <c r="AC32" s="107"/>
      <c r="AD32" s="107"/>
      <c r="AE32" s="107"/>
      <c r="AF32" s="107"/>
      <c r="AG32" s="107"/>
      <c r="AH32" s="99"/>
    </row>
    <row r="33" spans="1:35" x14ac:dyDescent="0.2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55" t="s">
        <v>323</v>
      </c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76"/>
    </row>
    <row r="34" spans="1:35" x14ac:dyDescent="0.25">
      <c r="A34" s="150"/>
      <c r="B34" s="150"/>
      <c r="C34" s="150"/>
      <c r="D34" s="150"/>
      <c r="E34" s="150"/>
      <c r="F34" s="150"/>
      <c r="G34" s="150"/>
      <c r="H34" s="150"/>
      <c r="I34" s="121"/>
      <c r="J34" s="121"/>
      <c r="K34" s="121"/>
      <c r="L34" s="121"/>
      <c r="M34" s="110"/>
      <c r="N34" s="110"/>
      <c r="O34" s="110"/>
      <c r="P34" s="110"/>
      <c r="Q34" s="110"/>
      <c r="R34" s="110"/>
      <c r="S34" s="110"/>
      <c r="T34" s="150" t="s">
        <v>103</v>
      </c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76"/>
    </row>
    <row r="35" spans="1:35" ht="39" customHeight="1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1"/>
      <c r="Y35" s="110"/>
      <c r="Z35" s="110"/>
      <c r="AA35" s="110"/>
      <c r="AB35" s="112"/>
      <c r="AC35" s="112"/>
      <c r="AD35" s="112"/>
      <c r="AE35" s="112"/>
      <c r="AF35" s="112"/>
      <c r="AG35" s="112"/>
      <c r="AH35" s="112"/>
      <c r="AI35" s="76"/>
    </row>
    <row r="36" spans="1:35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1"/>
      <c r="Y36" s="110"/>
      <c r="Z36" s="110"/>
      <c r="AA36" s="110"/>
      <c r="AB36" s="112"/>
      <c r="AC36" s="112"/>
      <c r="AD36" s="112"/>
      <c r="AE36" s="112"/>
      <c r="AF36" s="112"/>
      <c r="AG36" s="112"/>
      <c r="AH36" s="112"/>
      <c r="AI36" s="76"/>
    </row>
    <row r="37" spans="1:35" x14ac:dyDescent="0.25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21"/>
      <c r="Y37" s="110"/>
      <c r="Z37" s="110"/>
      <c r="AA37" s="110"/>
      <c r="AB37" s="112"/>
      <c r="AC37" s="112"/>
      <c r="AD37" s="112"/>
      <c r="AE37" s="112"/>
      <c r="AF37" s="112"/>
      <c r="AG37" s="112"/>
      <c r="AH37" s="112"/>
      <c r="AI37" s="76"/>
    </row>
    <row r="38" spans="1:35" x14ac:dyDescent="0.25">
      <c r="A38" s="150"/>
      <c r="B38" s="150"/>
      <c r="C38" s="150"/>
      <c r="D38" s="150"/>
      <c r="E38" s="150"/>
      <c r="F38" s="150"/>
      <c r="G38" s="150"/>
      <c r="H38" s="15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76"/>
    </row>
    <row r="39" spans="1:35" s="114" customFormat="1" ht="15.75" x14ac:dyDescent="0.25">
      <c r="A39" s="121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13"/>
      <c r="N39" s="113"/>
      <c r="O39" s="113"/>
      <c r="P39" s="113"/>
      <c r="Q39" s="113"/>
      <c r="R39" s="110"/>
      <c r="S39" s="110"/>
      <c r="T39" s="121"/>
      <c r="U39" s="121"/>
      <c r="V39" s="121"/>
      <c r="W39" s="121"/>
      <c r="X39" s="121"/>
      <c r="Y39" s="121"/>
      <c r="Z39" s="121"/>
      <c r="AA39" s="121"/>
      <c r="AB39" s="121"/>
      <c r="AC39" s="124"/>
      <c r="AD39" s="124"/>
      <c r="AE39" s="124"/>
      <c r="AF39" s="112"/>
      <c r="AG39" s="112"/>
      <c r="AH39" s="112"/>
      <c r="AI39" s="110"/>
    </row>
  </sheetData>
  <mergeCells count="11">
    <mergeCell ref="AH4:AH6"/>
    <mergeCell ref="A1:E1"/>
    <mergeCell ref="P1:AA1"/>
    <mergeCell ref="A2:E2"/>
    <mergeCell ref="P2:AA2"/>
    <mergeCell ref="A4:A6"/>
    <mergeCell ref="T33:AH33"/>
    <mergeCell ref="A34:H34"/>
    <mergeCell ref="T34:AH34"/>
    <mergeCell ref="A38:H38"/>
    <mergeCell ref="T38:AH38"/>
  </mergeCells>
  <conditionalFormatting sqref="C4:AG4">
    <cfRule type="cellIs" dxfId="438" priority="23" operator="equal">
      <formula>"CN"</formula>
    </cfRule>
  </conditionalFormatting>
  <conditionalFormatting sqref="C4:AG4">
    <cfRule type="cellIs" dxfId="437" priority="21" operator="equal">
      <formula>"P"</formula>
    </cfRule>
    <cfRule type="cellIs" dxfId="436" priority="22" operator="equal">
      <formula>"N"</formula>
    </cfRule>
  </conditionalFormatting>
  <conditionalFormatting sqref="C4:AG4">
    <cfRule type="expression" dxfId="435" priority="20" stopIfTrue="1">
      <formula>IFERROR(IF(WEEKDAY(C$4)=1,1,0),0)=1</formula>
    </cfRule>
  </conditionalFormatting>
  <conditionalFormatting sqref="J26 J8:J24 J7:AG7 K8:AG26 C7:G7 F8:G24 F25:J25 F26:G26 C8:E26">
    <cfRule type="cellIs" dxfId="434" priority="18" stopIfTrue="1" operator="equal">
      <formula>"B"</formula>
    </cfRule>
    <cfRule type="cellIs" dxfId="433" priority="19" stopIfTrue="1" operator="equal">
      <formula>"P"</formula>
    </cfRule>
  </conditionalFormatting>
  <conditionalFormatting sqref="G7:G24 C5:AA5 C6:AG6 G26 J8:J24 AA8:AA24 AA25:AF25 J26 J7:AA7 M26:AA26 M8:Z25 K8:L26 F25:J25 C7:E26">
    <cfRule type="expression" dxfId="432" priority="25" stopIfTrue="1">
      <formula>IFERROR(IF(WEEKDAY(D$4)=1,1,0),0)=1</formula>
    </cfRule>
  </conditionalFormatting>
  <conditionalFormatting sqref="E7:F7 AD7:AD24 AB5 AC8:AF9 AB7:AB24 AC11:AF11 AC22:AF22 AB26 AD26 F26 F8:F24 E8:E26">
    <cfRule type="expression" dxfId="431" priority="36" stopIfTrue="1">
      <formula>IFERROR(IF(WEEKDAY(I$4)=1,1,0),0)=1</formula>
    </cfRule>
  </conditionalFormatting>
  <conditionalFormatting sqref="H7:H24 H26">
    <cfRule type="cellIs" dxfId="430" priority="6" stopIfTrue="1" operator="equal">
      <formula>"B"</formula>
    </cfRule>
    <cfRule type="cellIs" dxfId="429" priority="7" stopIfTrue="1" operator="equal">
      <formula>"P"</formula>
    </cfRule>
  </conditionalFormatting>
  <conditionalFormatting sqref="H7:H24 H26">
    <cfRule type="expression" dxfId="428" priority="8" stopIfTrue="1">
      <formula>IFERROR(IF(WEEKDAY(I$4)=1,1,0),0)=1</formula>
    </cfRule>
  </conditionalFormatting>
  <conditionalFormatting sqref="I7:I24 I26">
    <cfRule type="cellIs" dxfId="427" priority="3" stopIfTrue="1" operator="equal">
      <formula>"B"</formula>
    </cfRule>
    <cfRule type="cellIs" dxfId="426" priority="4" stopIfTrue="1" operator="equal">
      <formula>"P"</formula>
    </cfRule>
  </conditionalFormatting>
  <conditionalFormatting sqref="I7:I24 I26">
    <cfRule type="expression" dxfId="425" priority="5" stopIfTrue="1">
      <formula>IFERROR(IF(WEEKDAY(J$4)=1,1,0),0)=1</formula>
    </cfRule>
  </conditionalFormatting>
  <conditionalFormatting sqref="AF5:AG5 AF26 AF7:AG7 AF8:AF24 AG8:AG26">
    <cfRule type="expression" dxfId="424" priority="39" stopIfTrue="1">
      <formula>IFERROR(IF(WEEKDAY(#REF!)=1,1,0),0)=1</formula>
    </cfRule>
  </conditionalFormatting>
  <conditionalFormatting sqref="AE5 AE7:AE24 AE26">
    <cfRule type="expression" dxfId="423" priority="41" stopIfTrue="1">
      <formula>IFERROR(IF(WEEKDAY(AH$4)=1,1,0),0)=1</formula>
    </cfRule>
  </conditionalFormatting>
  <conditionalFormatting sqref="AD5">
    <cfRule type="expression" dxfId="422" priority="42" stopIfTrue="1">
      <formula>IFERROR(IF(WEEKDAY(AH$4)=1,1,0),0)=1</formula>
    </cfRule>
  </conditionalFormatting>
  <conditionalFormatting sqref="AC7:AE24 AC5 AC26:AE26">
    <cfRule type="expression" dxfId="421" priority="1" stopIfTrue="1">
      <formula>IFERROR(IF(WEEKDAY(AH$4)=1,1,0),0)=1</formula>
    </cfRule>
  </conditionalFormatting>
  <pageMargins left="0.5" right="0.25" top="0.2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topLeftCell="A14" workbookViewId="0">
      <selection activeCell="T33" sqref="T33:AG33"/>
    </sheetView>
  </sheetViews>
  <sheetFormatPr defaultRowHeight="14.25" x14ac:dyDescent="0.25"/>
  <cols>
    <col min="1" max="1" width="4.28515625" style="77" customWidth="1"/>
    <col min="2" max="2" width="20.28515625" style="77" customWidth="1"/>
    <col min="3" max="4" width="3.28515625" style="96" customWidth="1"/>
    <col min="5" max="5" width="3.28515625" style="77" customWidth="1"/>
    <col min="6" max="6" width="3" style="96" customWidth="1"/>
    <col min="7" max="7" width="3.28515625" style="96" customWidth="1"/>
    <col min="8" max="11" width="3.28515625" style="77" customWidth="1"/>
    <col min="12" max="12" width="3.7109375" style="77" customWidth="1"/>
    <col min="13" max="13" width="3" style="77" customWidth="1"/>
    <col min="14" max="19" width="3.28515625" style="77" customWidth="1"/>
    <col min="20" max="20" width="3" style="77" customWidth="1"/>
    <col min="21" max="26" width="3.28515625" style="77" customWidth="1"/>
    <col min="27" max="27" width="3" style="77" customWidth="1"/>
    <col min="28" max="28" width="3.28515625" style="96" customWidth="1"/>
    <col min="29" max="29" width="4.7109375" style="96" customWidth="1"/>
    <col min="30" max="32" width="3.28515625" style="96" customWidth="1"/>
    <col min="33" max="33" width="8" style="96" customWidth="1"/>
    <col min="34" max="34" width="9.140625" style="77"/>
    <col min="35" max="35" width="11.140625" style="77" customWidth="1"/>
    <col min="36" max="255" width="9.140625" style="77"/>
    <col min="256" max="256" width="4.28515625" style="77" customWidth="1"/>
    <col min="257" max="257" width="22" style="77" customWidth="1"/>
    <col min="258" max="261" width="3.28515625" style="77" customWidth="1"/>
    <col min="262" max="262" width="3" style="77" customWidth="1"/>
    <col min="263" max="267" width="3.28515625" style="77" customWidth="1"/>
    <col min="268" max="268" width="3.7109375" style="77" customWidth="1"/>
    <col min="269" max="269" width="3" style="77" customWidth="1"/>
    <col min="270" max="275" width="3.28515625" style="77" customWidth="1"/>
    <col min="276" max="276" width="3" style="77" customWidth="1"/>
    <col min="277" max="282" width="3.28515625" style="77" customWidth="1"/>
    <col min="283" max="283" width="3" style="77" customWidth="1"/>
    <col min="284" max="288" width="3.28515625" style="77" customWidth="1"/>
    <col min="289" max="289" width="8.28515625" style="77" customWidth="1"/>
    <col min="290" max="511" width="9.140625" style="77"/>
    <col min="512" max="512" width="4.28515625" style="77" customWidth="1"/>
    <col min="513" max="513" width="22" style="77" customWidth="1"/>
    <col min="514" max="517" width="3.28515625" style="77" customWidth="1"/>
    <col min="518" max="518" width="3" style="77" customWidth="1"/>
    <col min="519" max="523" width="3.28515625" style="77" customWidth="1"/>
    <col min="524" max="524" width="3.7109375" style="77" customWidth="1"/>
    <col min="525" max="525" width="3" style="77" customWidth="1"/>
    <col min="526" max="531" width="3.28515625" style="77" customWidth="1"/>
    <col min="532" max="532" width="3" style="77" customWidth="1"/>
    <col min="533" max="538" width="3.28515625" style="77" customWidth="1"/>
    <col min="539" max="539" width="3" style="77" customWidth="1"/>
    <col min="540" max="544" width="3.28515625" style="77" customWidth="1"/>
    <col min="545" max="545" width="8.28515625" style="77" customWidth="1"/>
    <col min="546" max="767" width="9.140625" style="77"/>
    <col min="768" max="768" width="4.28515625" style="77" customWidth="1"/>
    <col min="769" max="769" width="22" style="77" customWidth="1"/>
    <col min="770" max="773" width="3.28515625" style="77" customWidth="1"/>
    <col min="774" max="774" width="3" style="77" customWidth="1"/>
    <col min="775" max="779" width="3.28515625" style="77" customWidth="1"/>
    <col min="780" max="780" width="3.7109375" style="77" customWidth="1"/>
    <col min="781" max="781" width="3" style="77" customWidth="1"/>
    <col min="782" max="787" width="3.28515625" style="77" customWidth="1"/>
    <col min="788" max="788" width="3" style="77" customWidth="1"/>
    <col min="789" max="794" width="3.28515625" style="77" customWidth="1"/>
    <col min="795" max="795" width="3" style="77" customWidth="1"/>
    <col min="796" max="800" width="3.28515625" style="77" customWidth="1"/>
    <col min="801" max="801" width="8.28515625" style="77" customWidth="1"/>
    <col min="802" max="1023" width="9.140625" style="77"/>
    <col min="1024" max="1024" width="4.28515625" style="77" customWidth="1"/>
    <col min="1025" max="1025" width="22" style="77" customWidth="1"/>
    <col min="1026" max="1029" width="3.28515625" style="77" customWidth="1"/>
    <col min="1030" max="1030" width="3" style="77" customWidth="1"/>
    <col min="1031" max="1035" width="3.28515625" style="77" customWidth="1"/>
    <col min="1036" max="1036" width="3.7109375" style="77" customWidth="1"/>
    <col min="1037" max="1037" width="3" style="77" customWidth="1"/>
    <col min="1038" max="1043" width="3.28515625" style="77" customWidth="1"/>
    <col min="1044" max="1044" width="3" style="77" customWidth="1"/>
    <col min="1045" max="1050" width="3.28515625" style="77" customWidth="1"/>
    <col min="1051" max="1051" width="3" style="77" customWidth="1"/>
    <col min="1052" max="1056" width="3.28515625" style="77" customWidth="1"/>
    <col min="1057" max="1057" width="8.28515625" style="77" customWidth="1"/>
    <col min="1058" max="1279" width="9.140625" style="77"/>
    <col min="1280" max="1280" width="4.28515625" style="77" customWidth="1"/>
    <col min="1281" max="1281" width="22" style="77" customWidth="1"/>
    <col min="1282" max="1285" width="3.28515625" style="77" customWidth="1"/>
    <col min="1286" max="1286" width="3" style="77" customWidth="1"/>
    <col min="1287" max="1291" width="3.28515625" style="77" customWidth="1"/>
    <col min="1292" max="1292" width="3.7109375" style="77" customWidth="1"/>
    <col min="1293" max="1293" width="3" style="77" customWidth="1"/>
    <col min="1294" max="1299" width="3.28515625" style="77" customWidth="1"/>
    <col min="1300" max="1300" width="3" style="77" customWidth="1"/>
    <col min="1301" max="1306" width="3.28515625" style="77" customWidth="1"/>
    <col min="1307" max="1307" width="3" style="77" customWidth="1"/>
    <col min="1308" max="1312" width="3.28515625" style="77" customWidth="1"/>
    <col min="1313" max="1313" width="8.28515625" style="77" customWidth="1"/>
    <col min="1314" max="1535" width="9.140625" style="77"/>
    <col min="1536" max="1536" width="4.28515625" style="77" customWidth="1"/>
    <col min="1537" max="1537" width="22" style="77" customWidth="1"/>
    <col min="1538" max="1541" width="3.28515625" style="77" customWidth="1"/>
    <col min="1542" max="1542" width="3" style="77" customWidth="1"/>
    <col min="1543" max="1547" width="3.28515625" style="77" customWidth="1"/>
    <col min="1548" max="1548" width="3.7109375" style="77" customWidth="1"/>
    <col min="1549" max="1549" width="3" style="77" customWidth="1"/>
    <col min="1550" max="1555" width="3.28515625" style="77" customWidth="1"/>
    <col min="1556" max="1556" width="3" style="77" customWidth="1"/>
    <col min="1557" max="1562" width="3.28515625" style="77" customWidth="1"/>
    <col min="1563" max="1563" width="3" style="77" customWidth="1"/>
    <col min="1564" max="1568" width="3.28515625" style="77" customWidth="1"/>
    <col min="1569" max="1569" width="8.28515625" style="77" customWidth="1"/>
    <col min="1570" max="1791" width="9.140625" style="77"/>
    <col min="1792" max="1792" width="4.28515625" style="77" customWidth="1"/>
    <col min="1793" max="1793" width="22" style="77" customWidth="1"/>
    <col min="1794" max="1797" width="3.28515625" style="77" customWidth="1"/>
    <col min="1798" max="1798" width="3" style="77" customWidth="1"/>
    <col min="1799" max="1803" width="3.28515625" style="77" customWidth="1"/>
    <col min="1804" max="1804" width="3.7109375" style="77" customWidth="1"/>
    <col min="1805" max="1805" width="3" style="77" customWidth="1"/>
    <col min="1806" max="1811" width="3.28515625" style="77" customWidth="1"/>
    <col min="1812" max="1812" width="3" style="77" customWidth="1"/>
    <col min="1813" max="1818" width="3.28515625" style="77" customWidth="1"/>
    <col min="1819" max="1819" width="3" style="77" customWidth="1"/>
    <col min="1820" max="1824" width="3.28515625" style="77" customWidth="1"/>
    <col min="1825" max="1825" width="8.28515625" style="77" customWidth="1"/>
    <col min="1826" max="2047" width="9.140625" style="77"/>
    <col min="2048" max="2048" width="4.28515625" style="77" customWidth="1"/>
    <col min="2049" max="2049" width="22" style="77" customWidth="1"/>
    <col min="2050" max="2053" width="3.28515625" style="77" customWidth="1"/>
    <col min="2054" max="2054" width="3" style="77" customWidth="1"/>
    <col min="2055" max="2059" width="3.28515625" style="77" customWidth="1"/>
    <col min="2060" max="2060" width="3.7109375" style="77" customWidth="1"/>
    <col min="2061" max="2061" width="3" style="77" customWidth="1"/>
    <col min="2062" max="2067" width="3.28515625" style="77" customWidth="1"/>
    <col min="2068" max="2068" width="3" style="77" customWidth="1"/>
    <col min="2069" max="2074" width="3.28515625" style="77" customWidth="1"/>
    <col min="2075" max="2075" width="3" style="77" customWidth="1"/>
    <col min="2076" max="2080" width="3.28515625" style="77" customWidth="1"/>
    <col min="2081" max="2081" width="8.28515625" style="77" customWidth="1"/>
    <col min="2082" max="2303" width="9.140625" style="77"/>
    <col min="2304" max="2304" width="4.28515625" style="77" customWidth="1"/>
    <col min="2305" max="2305" width="22" style="77" customWidth="1"/>
    <col min="2306" max="2309" width="3.28515625" style="77" customWidth="1"/>
    <col min="2310" max="2310" width="3" style="77" customWidth="1"/>
    <col min="2311" max="2315" width="3.28515625" style="77" customWidth="1"/>
    <col min="2316" max="2316" width="3.7109375" style="77" customWidth="1"/>
    <col min="2317" max="2317" width="3" style="77" customWidth="1"/>
    <col min="2318" max="2323" width="3.28515625" style="77" customWidth="1"/>
    <col min="2324" max="2324" width="3" style="77" customWidth="1"/>
    <col min="2325" max="2330" width="3.28515625" style="77" customWidth="1"/>
    <col min="2331" max="2331" width="3" style="77" customWidth="1"/>
    <col min="2332" max="2336" width="3.28515625" style="77" customWidth="1"/>
    <col min="2337" max="2337" width="8.28515625" style="77" customWidth="1"/>
    <col min="2338" max="2559" width="9.140625" style="77"/>
    <col min="2560" max="2560" width="4.28515625" style="77" customWidth="1"/>
    <col min="2561" max="2561" width="22" style="77" customWidth="1"/>
    <col min="2562" max="2565" width="3.28515625" style="77" customWidth="1"/>
    <col min="2566" max="2566" width="3" style="77" customWidth="1"/>
    <col min="2567" max="2571" width="3.28515625" style="77" customWidth="1"/>
    <col min="2572" max="2572" width="3.7109375" style="77" customWidth="1"/>
    <col min="2573" max="2573" width="3" style="77" customWidth="1"/>
    <col min="2574" max="2579" width="3.28515625" style="77" customWidth="1"/>
    <col min="2580" max="2580" width="3" style="77" customWidth="1"/>
    <col min="2581" max="2586" width="3.28515625" style="77" customWidth="1"/>
    <col min="2587" max="2587" width="3" style="77" customWidth="1"/>
    <col min="2588" max="2592" width="3.28515625" style="77" customWidth="1"/>
    <col min="2593" max="2593" width="8.28515625" style="77" customWidth="1"/>
    <col min="2594" max="2815" width="9.140625" style="77"/>
    <col min="2816" max="2816" width="4.28515625" style="77" customWidth="1"/>
    <col min="2817" max="2817" width="22" style="77" customWidth="1"/>
    <col min="2818" max="2821" width="3.28515625" style="77" customWidth="1"/>
    <col min="2822" max="2822" width="3" style="77" customWidth="1"/>
    <col min="2823" max="2827" width="3.28515625" style="77" customWidth="1"/>
    <col min="2828" max="2828" width="3.7109375" style="77" customWidth="1"/>
    <col min="2829" max="2829" width="3" style="77" customWidth="1"/>
    <col min="2830" max="2835" width="3.28515625" style="77" customWidth="1"/>
    <col min="2836" max="2836" width="3" style="77" customWidth="1"/>
    <col min="2837" max="2842" width="3.28515625" style="77" customWidth="1"/>
    <col min="2843" max="2843" width="3" style="77" customWidth="1"/>
    <col min="2844" max="2848" width="3.28515625" style="77" customWidth="1"/>
    <col min="2849" max="2849" width="8.28515625" style="77" customWidth="1"/>
    <col min="2850" max="3071" width="9.140625" style="77"/>
    <col min="3072" max="3072" width="4.28515625" style="77" customWidth="1"/>
    <col min="3073" max="3073" width="22" style="77" customWidth="1"/>
    <col min="3074" max="3077" width="3.28515625" style="77" customWidth="1"/>
    <col min="3078" max="3078" width="3" style="77" customWidth="1"/>
    <col min="3079" max="3083" width="3.28515625" style="77" customWidth="1"/>
    <col min="3084" max="3084" width="3.7109375" style="77" customWidth="1"/>
    <col min="3085" max="3085" width="3" style="77" customWidth="1"/>
    <col min="3086" max="3091" width="3.28515625" style="77" customWidth="1"/>
    <col min="3092" max="3092" width="3" style="77" customWidth="1"/>
    <col min="3093" max="3098" width="3.28515625" style="77" customWidth="1"/>
    <col min="3099" max="3099" width="3" style="77" customWidth="1"/>
    <col min="3100" max="3104" width="3.28515625" style="77" customWidth="1"/>
    <col min="3105" max="3105" width="8.28515625" style="77" customWidth="1"/>
    <col min="3106" max="3327" width="9.140625" style="77"/>
    <col min="3328" max="3328" width="4.28515625" style="77" customWidth="1"/>
    <col min="3329" max="3329" width="22" style="77" customWidth="1"/>
    <col min="3330" max="3333" width="3.28515625" style="77" customWidth="1"/>
    <col min="3334" max="3334" width="3" style="77" customWidth="1"/>
    <col min="3335" max="3339" width="3.28515625" style="77" customWidth="1"/>
    <col min="3340" max="3340" width="3.7109375" style="77" customWidth="1"/>
    <col min="3341" max="3341" width="3" style="77" customWidth="1"/>
    <col min="3342" max="3347" width="3.28515625" style="77" customWidth="1"/>
    <col min="3348" max="3348" width="3" style="77" customWidth="1"/>
    <col min="3349" max="3354" width="3.28515625" style="77" customWidth="1"/>
    <col min="3355" max="3355" width="3" style="77" customWidth="1"/>
    <col min="3356" max="3360" width="3.28515625" style="77" customWidth="1"/>
    <col min="3361" max="3361" width="8.28515625" style="77" customWidth="1"/>
    <col min="3362" max="3583" width="9.140625" style="77"/>
    <col min="3584" max="3584" width="4.28515625" style="77" customWidth="1"/>
    <col min="3585" max="3585" width="22" style="77" customWidth="1"/>
    <col min="3586" max="3589" width="3.28515625" style="77" customWidth="1"/>
    <col min="3590" max="3590" width="3" style="77" customWidth="1"/>
    <col min="3591" max="3595" width="3.28515625" style="77" customWidth="1"/>
    <col min="3596" max="3596" width="3.7109375" style="77" customWidth="1"/>
    <col min="3597" max="3597" width="3" style="77" customWidth="1"/>
    <col min="3598" max="3603" width="3.28515625" style="77" customWidth="1"/>
    <col min="3604" max="3604" width="3" style="77" customWidth="1"/>
    <col min="3605" max="3610" width="3.28515625" style="77" customWidth="1"/>
    <col min="3611" max="3611" width="3" style="77" customWidth="1"/>
    <col min="3612" max="3616" width="3.28515625" style="77" customWidth="1"/>
    <col min="3617" max="3617" width="8.28515625" style="77" customWidth="1"/>
    <col min="3618" max="3839" width="9.140625" style="77"/>
    <col min="3840" max="3840" width="4.28515625" style="77" customWidth="1"/>
    <col min="3841" max="3841" width="22" style="77" customWidth="1"/>
    <col min="3842" max="3845" width="3.28515625" style="77" customWidth="1"/>
    <col min="3846" max="3846" width="3" style="77" customWidth="1"/>
    <col min="3847" max="3851" width="3.28515625" style="77" customWidth="1"/>
    <col min="3852" max="3852" width="3.7109375" style="77" customWidth="1"/>
    <col min="3853" max="3853" width="3" style="77" customWidth="1"/>
    <col min="3854" max="3859" width="3.28515625" style="77" customWidth="1"/>
    <col min="3860" max="3860" width="3" style="77" customWidth="1"/>
    <col min="3861" max="3866" width="3.28515625" style="77" customWidth="1"/>
    <col min="3867" max="3867" width="3" style="77" customWidth="1"/>
    <col min="3868" max="3872" width="3.28515625" style="77" customWidth="1"/>
    <col min="3873" max="3873" width="8.28515625" style="77" customWidth="1"/>
    <col min="3874" max="4095" width="9.140625" style="77"/>
    <col min="4096" max="4096" width="4.28515625" style="77" customWidth="1"/>
    <col min="4097" max="4097" width="22" style="77" customWidth="1"/>
    <col min="4098" max="4101" width="3.28515625" style="77" customWidth="1"/>
    <col min="4102" max="4102" width="3" style="77" customWidth="1"/>
    <col min="4103" max="4107" width="3.28515625" style="77" customWidth="1"/>
    <col min="4108" max="4108" width="3.7109375" style="77" customWidth="1"/>
    <col min="4109" max="4109" width="3" style="77" customWidth="1"/>
    <col min="4110" max="4115" width="3.28515625" style="77" customWidth="1"/>
    <col min="4116" max="4116" width="3" style="77" customWidth="1"/>
    <col min="4117" max="4122" width="3.28515625" style="77" customWidth="1"/>
    <col min="4123" max="4123" width="3" style="77" customWidth="1"/>
    <col min="4124" max="4128" width="3.28515625" style="77" customWidth="1"/>
    <col min="4129" max="4129" width="8.28515625" style="77" customWidth="1"/>
    <col min="4130" max="4351" width="9.140625" style="77"/>
    <col min="4352" max="4352" width="4.28515625" style="77" customWidth="1"/>
    <col min="4353" max="4353" width="22" style="77" customWidth="1"/>
    <col min="4354" max="4357" width="3.28515625" style="77" customWidth="1"/>
    <col min="4358" max="4358" width="3" style="77" customWidth="1"/>
    <col min="4359" max="4363" width="3.28515625" style="77" customWidth="1"/>
    <col min="4364" max="4364" width="3.7109375" style="77" customWidth="1"/>
    <col min="4365" max="4365" width="3" style="77" customWidth="1"/>
    <col min="4366" max="4371" width="3.28515625" style="77" customWidth="1"/>
    <col min="4372" max="4372" width="3" style="77" customWidth="1"/>
    <col min="4373" max="4378" width="3.28515625" style="77" customWidth="1"/>
    <col min="4379" max="4379" width="3" style="77" customWidth="1"/>
    <col min="4380" max="4384" width="3.28515625" style="77" customWidth="1"/>
    <col min="4385" max="4385" width="8.28515625" style="77" customWidth="1"/>
    <col min="4386" max="4607" width="9.140625" style="77"/>
    <col min="4608" max="4608" width="4.28515625" style="77" customWidth="1"/>
    <col min="4609" max="4609" width="22" style="77" customWidth="1"/>
    <col min="4610" max="4613" width="3.28515625" style="77" customWidth="1"/>
    <col min="4614" max="4614" width="3" style="77" customWidth="1"/>
    <col min="4615" max="4619" width="3.28515625" style="77" customWidth="1"/>
    <col min="4620" max="4620" width="3.7109375" style="77" customWidth="1"/>
    <col min="4621" max="4621" width="3" style="77" customWidth="1"/>
    <col min="4622" max="4627" width="3.28515625" style="77" customWidth="1"/>
    <col min="4628" max="4628" width="3" style="77" customWidth="1"/>
    <col min="4629" max="4634" width="3.28515625" style="77" customWidth="1"/>
    <col min="4635" max="4635" width="3" style="77" customWidth="1"/>
    <col min="4636" max="4640" width="3.28515625" style="77" customWidth="1"/>
    <col min="4641" max="4641" width="8.28515625" style="77" customWidth="1"/>
    <col min="4642" max="4863" width="9.140625" style="77"/>
    <col min="4864" max="4864" width="4.28515625" style="77" customWidth="1"/>
    <col min="4865" max="4865" width="22" style="77" customWidth="1"/>
    <col min="4866" max="4869" width="3.28515625" style="77" customWidth="1"/>
    <col min="4870" max="4870" width="3" style="77" customWidth="1"/>
    <col min="4871" max="4875" width="3.28515625" style="77" customWidth="1"/>
    <col min="4876" max="4876" width="3.7109375" style="77" customWidth="1"/>
    <col min="4877" max="4877" width="3" style="77" customWidth="1"/>
    <col min="4878" max="4883" width="3.28515625" style="77" customWidth="1"/>
    <col min="4884" max="4884" width="3" style="77" customWidth="1"/>
    <col min="4885" max="4890" width="3.28515625" style="77" customWidth="1"/>
    <col min="4891" max="4891" width="3" style="77" customWidth="1"/>
    <col min="4892" max="4896" width="3.28515625" style="77" customWidth="1"/>
    <col min="4897" max="4897" width="8.28515625" style="77" customWidth="1"/>
    <col min="4898" max="5119" width="9.140625" style="77"/>
    <col min="5120" max="5120" width="4.28515625" style="77" customWidth="1"/>
    <col min="5121" max="5121" width="22" style="77" customWidth="1"/>
    <col min="5122" max="5125" width="3.28515625" style="77" customWidth="1"/>
    <col min="5126" max="5126" width="3" style="77" customWidth="1"/>
    <col min="5127" max="5131" width="3.28515625" style="77" customWidth="1"/>
    <col min="5132" max="5132" width="3.7109375" style="77" customWidth="1"/>
    <col min="5133" max="5133" width="3" style="77" customWidth="1"/>
    <col min="5134" max="5139" width="3.28515625" style="77" customWidth="1"/>
    <col min="5140" max="5140" width="3" style="77" customWidth="1"/>
    <col min="5141" max="5146" width="3.28515625" style="77" customWidth="1"/>
    <col min="5147" max="5147" width="3" style="77" customWidth="1"/>
    <col min="5148" max="5152" width="3.28515625" style="77" customWidth="1"/>
    <col min="5153" max="5153" width="8.28515625" style="77" customWidth="1"/>
    <col min="5154" max="5375" width="9.140625" style="77"/>
    <col min="5376" max="5376" width="4.28515625" style="77" customWidth="1"/>
    <col min="5377" max="5377" width="22" style="77" customWidth="1"/>
    <col min="5378" max="5381" width="3.28515625" style="77" customWidth="1"/>
    <col min="5382" max="5382" width="3" style="77" customWidth="1"/>
    <col min="5383" max="5387" width="3.28515625" style="77" customWidth="1"/>
    <col min="5388" max="5388" width="3.7109375" style="77" customWidth="1"/>
    <col min="5389" max="5389" width="3" style="77" customWidth="1"/>
    <col min="5390" max="5395" width="3.28515625" style="77" customWidth="1"/>
    <col min="5396" max="5396" width="3" style="77" customWidth="1"/>
    <col min="5397" max="5402" width="3.28515625" style="77" customWidth="1"/>
    <col min="5403" max="5403" width="3" style="77" customWidth="1"/>
    <col min="5404" max="5408" width="3.28515625" style="77" customWidth="1"/>
    <col min="5409" max="5409" width="8.28515625" style="77" customWidth="1"/>
    <col min="5410" max="5631" width="9.140625" style="77"/>
    <col min="5632" max="5632" width="4.28515625" style="77" customWidth="1"/>
    <col min="5633" max="5633" width="22" style="77" customWidth="1"/>
    <col min="5634" max="5637" width="3.28515625" style="77" customWidth="1"/>
    <col min="5638" max="5638" width="3" style="77" customWidth="1"/>
    <col min="5639" max="5643" width="3.28515625" style="77" customWidth="1"/>
    <col min="5644" max="5644" width="3.7109375" style="77" customWidth="1"/>
    <col min="5645" max="5645" width="3" style="77" customWidth="1"/>
    <col min="5646" max="5651" width="3.28515625" style="77" customWidth="1"/>
    <col min="5652" max="5652" width="3" style="77" customWidth="1"/>
    <col min="5653" max="5658" width="3.28515625" style="77" customWidth="1"/>
    <col min="5659" max="5659" width="3" style="77" customWidth="1"/>
    <col min="5660" max="5664" width="3.28515625" style="77" customWidth="1"/>
    <col min="5665" max="5665" width="8.28515625" style="77" customWidth="1"/>
    <col min="5666" max="5887" width="9.140625" style="77"/>
    <col min="5888" max="5888" width="4.28515625" style="77" customWidth="1"/>
    <col min="5889" max="5889" width="22" style="77" customWidth="1"/>
    <col min="5890" max="5893" width="3.28515625" style="77" customWidth="1"/>
    <col min="5894" max="5894" width="3" style="77" customWidth="1"/>
    <col min="5895" max="5899" width="3.28515625" style="77" customWidth="1"/>
    <col min="5900" max="5900" width="3.7109375" style="77" customWidth="1"/>
    <col min="5901" max="5901" width="3" style="77" customWidth="1"/>
    <col min="5902" max="5907" width="3.28515625" style="77" customWidth="1"/>
    <col min="5908" max="5908" width="3" style="77" customWidth="1"/>
    <col min="5909" max="5914" width="3.28515625" style="77" customWidth="1"/>
    <col min="5915" max="5915" width="3" style="77" customWidth="1"/>
    <col min="5916" max="5920" width="3.28515625" style="77" customWidth="1"/>
    <col min="5921" max="5921" width="8.28515625" style="77" customWidth="1"/>
    <col min="5922" max="6143" width="9.140625" style="77"/>
    <col min="6144" max="6144" width="4.28515625" style="77" customWidth="1"/>
    <col min="6145" max="6145" width="22" style="77" customWidth="1"/>
    <col min="6146" max="6149" width="3.28515625" style="77" customWidth="1"/>
    <col min="6150" max="6150" width="3" style="77" customWidth="1"/>
    <col min="6151" max="6155" width="3.28515625" style="77" customWidth="1"/>
    <col min="6156" max="6156" width="3.7109375" style="77" customWidth="1"/>
    <col min="6157" max="6157" width="3" style="77" customWidth="1"/>
    <col min="6158" max="6163" width="3.28515625" style="77" customWidth="1"/>
    <col min="6164" max="6164" width="3" style="77" customWidth="1"/>
    <col min="6165" max="6170" width="3.28515625" style="77" customWidth="1"/>
    <col min="6171" max="6171" width="3" style="77" customWidth="1"/>
    <col min="6172" max="6176" width="3.28515625" style="77" customWidth="1"/>
    <col min="6177" max="6177" width="8.28515625" style="77" customWidth="1"/>
    <col min="6178" max="6399" width="9.140625" style="77"/>
    <col min="6400" max="6400" width="4.28515625" style="77" customWidth="1"/>
    <col min="6401" max="6401" width="22" style="77" customWidth="1"/>
    <col min="6402" max="6405" width="3.28515625" style="77" customWidth="1"/>
    <col min="6406" max="6406" width="3" style="77" customWidth="1"/>
    <col min="6407" max="6411" width="3.28515625" style="77" customWidth="1"/>
    <col min="6412" max="6412" width="3.7109375" style="77" customWidth="1"/>
    <col min="6413" max="6413" width="3" style="77" customWidth="1"/>
    <col min="6414" max="6419" width="3.28515625" style="77" customWidth="1"/>
    <col min="6420" max="6420" width="3" style="77" customWidth="1"/>
    <col min="6421" max="6426" width="3.28515625" style="77" customWidth="1"/>
    <col min="6427" max="6427" width="3" style="77" customWidth="1"/>
    <col min="6428" max="6432" width="3.28515625" style="77" customWidth="1"/>
    <col min="6433" max="6433" width="8.28515625" style="77" customWidth="1"/>
    <col min="6434" max="6655" width="9.140625" style="77"/>
    <col min="6656" max="6656" width="4.28515625" style="77" customWidth="1"/>
    <col min="6657" max="6657" width="22" style="77" customWidth="1"/>
    <col min="6658" max="6661" width="3.28515625" style="77" customWidth="1"/>
    <col min="6662" max="6662" width="3" style="77" customWidth="1"/>
    <col min="6663" max="6667" width="3.28515625" style="77" customWidth="1"/>
    <col min="6668" max="6668" width="3.7109375" style="77" customWidth="1"/>
    <col min="6669" max="6669" width="3" style="77" customWidth="1"/>
    <col min="6670" max="6675" width="3.28515625" style="77" customWidth="1"/>
    <col min="6676" max="6676" width="3" style="77" customWidth="1"/>
    <col min="6677" max="6682" width="3.28515625" style="77" customWidth="1"/>
    <col min="6683" max="6683" width="3" style="77" customWidth="1"/>
    <col min="6684" max="6688" width="3.28515625" style="77" customWidth="1"/>
    <col min="6689" max="6689" width="8.28515625" style="77" customWidth="1"/>
    <col min="6690" max="6911" width="9.140625" style="77"/>
    <col min="6912" max="6912" width="4.28515625" style="77" customWidth="1"/>
    <col min="6913" max="6913" width="22" style="77" customWidth="1"/>
    <col min="6914" max="6917" width="3.28515625" style="77" customWidth="1"/>
    <col min="6918" max="6918" width="3" style="77" customWidth="1"/>
    <col min="6919" max="6923" width="3.28515625" style="77" customWidth="1"/>
    <col min="6924" max="6924" width="3.7109375" style="77" customWidth="1"/>
    <col min="6925" max="6925" width="3" style="77" customWidth="1"/>
    <col min="6926" max="6931" width="3.28515625" style="77" customWidth="1"/>
    <col min="6932" max="6932" width="3" style="77" customWidth="1"/>
    <col min="6933" max="6938" width="3.28515625" style="77" customWidth="1"/>
    <col min="6939" max="6939" width="3" style="77" customWidth="1"/>
    <col min="6940" max="6944" width="3.28515625" style="77" customWidth="1"/>
    <col min="6945" max="6945" width="8.28515625" style="77" customWidth="1"/>
    <col min="6946" max="7167" width="9.140625" style="77"/>
    <col min="7168" max="7168" width="4.28515625" style="77" customWidth="1"/>
    <col min="7169" max="7169" width="22" style="77" customWidth="1"/>
    <col min="7170" max="7173" width="3.28515625" style="77" customWidth="1"/>
    <col min="7174" max="7174" width="3" style="77" customWidth="1"/>
    <col min="7175" max="7179" width="3.28515625" style="77" customWidth="1"/>
    <col min="7180" max="7180" width="3.7109375" style="77" customWidth="1"/>
    <col min="7181" max="7181" width="3" style="77" customWidth="1"/>
    <col min="7182" max="7187" width="3.28515625" style="77" customWidth="1"/>
    <col min="7188" max="7188" width="3" style="77" customWidth="1"/>
    <col min="7189" max="7194" width="3.28515625" style="77" customWidth="1"/>
    <col min="7195" max="7195" width="3" style="77" customWidth="1"/>
    <col min="7196" max="7200" width="3.28515625" style="77" customWidth="1"/>
    <col min="7201" max="7201" width="8.28515625" style="77" customWidth="1"/>
    <col min="7202" max="7423" width="9.140625" style="77"/>
    <col min="7424" max="7424" width="4.28515625" style="77" customWidth="1"/>
    <col min="7425" max="7425" width="22" style="77" customWidth="1"/>
    <col min="7426" max="7429" width="3.28515625" style="77" customWidth="1"/>
    <col min="7430" max="7430" width="3" style="77" customWidth="1"/>
    <col min="7431" max="7435" width="3.28515625" style="77" customWidth="1"/>
    <col min="7436" max="7436" width="3.7109375" style="77" customWidth="1"/>
    <col min="7437" max="7437" width="3" style="77" customWidth="1"/>
    <col min="7438" max="7443" width="3.28515625" style="77" customWidth="1"/>
    <col min="7444" max="7444" width="3" style="77" customWidth="1"/>
    <col min="7445" max="7450" width="3.28515625" style="77" customWidth="1"/>
    <col min="7451" max="7451" width="3" style="77" customWidth="1"/>
    <col min="7452" max="7456" width="3.28515625" style="77" customWidth="1"/>
    <col min="7457" max="7457" width="8.28515625" style="77" customWidth="1"/>
    <col min="7458" max="7679" width="9.140625" style="77"/>
    <col min="7680" max="7680" width="4.28515625" style="77" customWidth="1"/>
    <col min="7681" max="7681" width="22" style="77" customWidth="1"/>
    <col min="7682" max="7685" width="3.28515625" style="77" customWidth="1"/>
    <col min="7686" max="7686" width="3" style="77" customWidth="1"/>
    <col min="7687" max="7691" width="3.28515625" style="77" customWidth="1"/>
    <col min="7692" max="7692" width="3.7109375" style="77" customWidth="1"/>
    <col min="7693" max="7693" width="3" style="77" customWidth="1"/>
    <col min="7694" max="7699" width="3.28515625" style="77" customWidth="1"/>
    <col min="7700" max="7700" width="3" style="77" customWidth="1"/>
    <col min="7701" max="7706" width="3.28515625" style="77" customWidth="1"/>
    <col min="7707" max="7707" width="3" style="77" customWidth="1"/>
    <col min="7708" max="7712" width="3.28515625" style="77" customWidth="1"/>
    <col min="7713" max="7713" width="8.28515625" style="77" customWidth="1"/>
    <col min="7714" max="7935" width="9.140625" style="77"/>
    <col min="7936" max="7936" width="4.28515625" style="77" customWidth="1"/>
    <col min="7937" max="7937" width="22" style="77" customWidth="1"/>
    <col min="7938" max="7941" width="3.28515625" style="77" customWidth="1"/>
    <col min="7942" max="7942" width="3" style="77" customWidth="1"/>
    <col min="7943" max="7947" width="3.28515625" style="77" customWidth="1"/>
    <col min="7948" max="7948" width="3.7109375" style="77" customWidth="1"/>
    <col min="7949" max="7949" width="3" style="77" customWidth="1"/>
    <col min="7950" max="7955" width="3.28515625" style="77" customWidth="1"/>
    <col min="7956" max="7956" width="3" style="77" customWidth="1"/>
    <col min="7957" max="7962" width="3.28515625" style="77" customWidth="1"/>
    <col min="7963" max="7963" width="3" style="77" customWidth="1"/>
    <col min="7964" max="7968" width="3.28515625" style="77" customWidth="1"/>
    <col min="7969" max="7969" width="8.28515625" style="77" customWidth="1"/>
    <col min="7970" max="8191" width="9.140625" style="77"/>
    <col min="8192" max="8192" width="4.28515625" style="77" customWidth="1"/>
    <col min="8193" max="8193" width="22" style="77" customWidth="1"/>
    <col min="8194" max="8197" width="3.28515625" style="77" customWidth="1"/>
    <col min="8198" max="8198" width="3" style="77" customWidth="1"/>
    <col min="8199" max="8203" width="3.28515625" style="77" customWidth="1"/>
    <col min="8204" max="8204" width="3.7109375" style="77" customWidth="1"/>
    <col min="8205" max="8205" width="3" style="77" customWidth="1"/>
    <col min="8206" max="8211" width="3.28515625" style="77" customWidth="1"/>
    <col min="8212" max="8212" width="3" style="77" customWidth="1"/>
    <col min="8213" max="8218" width="3.28515625" style="77" customWidth="1"/>
    <col min="8219" max="8219" width="3" style="77" customWidth="1"/>
    <col min="8220" max="8224" width="3.28515625" style="77" customWidth="1"/>
    <col min="8225" max="8225" width="8.28515625" style="77" customWidth="1"/>
    <col min="8226" max="8447" width="9.140625" style="77"/>
    <col min="8448" max="8448" width="4.28515625" style="77" customWidth="1"/>
    <col min="8449" max="8449" width="22" style="77" customWidth="1"/>
    <col min="8450" max="8453" width="3.28515625" style="77" customWidth="1"/>
    <col min="8454" max="8454" width="3" style="77" customWidth="1"/>
    <col min="8455" max="8459" width="3.28515625" style="77" customWidth="1"/>
    <col min="8460" max="8460" width="3.7109375" style="77" customWidth="1"/>
    <col min="8461" max="8461" width="3" style="77" customWidth="1"/>
    <col min="8462" max="8467" width="3.28515625" style="77" customWidth="1"/>
    <col min="8468" max="8468" width="3" style="77" customWidth="1"/>
    <col min="8469" max="8474" width="3.28515625" style="77" customWidth="1"/>
    <col min="8475" max="8475" width="3" style="77" customWidth="1"/>
    <col min="8476" max="8480" width="3.28515625" style="77" customWidth="1"/>
    <col min="8481" max="8481" width="8.28515625" style="77" customWidth="1"/>
    <col min="8482" max="8703" width="9.140625" style="77"/>
    <col min="8704" max="8704" width="4.28515625" style="77" customWidth="1"/>
    <col min="8705" max="8705" width="22" style="77" customWidth="1"/>
    <col min="8706" max="8709" width="3.28515625" style="77" customWidth="1"/>
    <col min="8710" max="8710" width="3" style="77" customWidth="1"/>
    <col min="8711" max="8715" width="3.28515625" style="77" customWidth="1"/>
    <col min="8716" max="8716" width="3.7109375" style="77" customWidth="1"/>
    <col min="8717" max="8717" width="3" style="77" customWidth="1"/>
    <col min="8718" max="8723" width="3.28515625" style="77" customWidth="1"/>
    <col min="8724" max="8724" width="3" style="77" customWidth="1"/>
    <col min="8725" max="8730" width="3.28515625" style="77" customWidth="1"/>
    <col min="8731" max="8731" width="3" style="77" customWidth="1"/>
    <col min="8732" max="8736" width="3.28515625" style="77" customWidth="1"/>
    <col min="8737" max="8737" width="8.28515625" style="77" customWidth="1"/>
    <col min="8738" max="8959" width="9.140625" style="77"/>
    <col min="8960" max="8960" width="4.28515625" style="77" customWidth="1"/>
    <col min="8961" max="8961" width="22" style="77" customWidth="1"/>
    <col min="8962" max="8965" width="3.28515625" style="77" customWidth="1"/>
    <col min="8966" max="8966" width="3" style="77" customWidth="1"/>
    <col min="8967" max="8971" width="3.28515625" style="77" customWidth="1"/>
    <col min="8972" max="8972" width="3.7109375" style="77" customWidth="1"/>
    <col min="8973" max="8973" width="3" style="77" customWidth="1"/>
    <col min="8974" max="8979" width="3.28515625" style="77" customWidth="1"/>
    <col min="8980" max="8980" width="3" style="77" customWidth="1"/>
    <col min="8981" max="8986" width="3.28515625" style="77" customWidth="1"/>
    <col min="8987" max="8987" width="3" style="77" customWidth="1"/>
    <col min="8988" max="8992" width="3.28515625" style="77" customWidth="1"/>
    <col min="8993" max="8993" width="8.28515625" style="77" customWidth="1"/>
    <col min="8994" max="9215" width="9.140625" style="77"/>
    <col min="9216" max="9216" width="4.28515625" style="77" customWidth="1"/>
    <col min="9217" max="9217" width="22" style="77" customWidth="1"/>
    <col min="9218" max="9221" width="3.28515625" style="77" customWidth="1"/>
    <col min="9222" max="9222" width="3" style="77" customWidth="1"/>
    <col min="9223" max="9227" width="3.28515625" style="77" customWidth="1"/>
    <col min="9228" max="9228" width="3.7109375" style="77" customWidth="1"/>
    <col min="9229" max="9229" width="3" style="77" customWidth="1"/>
    <col min="9230" max="9235" width="3.28515625" style="77" customWidth="1"/>
    <col min="9236" max="9236" width="3" style="77" customWidth="1"/>
    <col min="9237" max="9242" width="3.28515625" style="77" customWidth="1"/>
    <col min="9243" max="9243" width="3" style="77" customWidth="1"/>
    <col min="9244" max="9248" width="3.28515625" style="77" customWidth="1"/>
    <col min="9249" max="9249" width="8.28515625" style="77" customWidth="1"/>
    <col min="9250" max="9471" width="9.140625" style="77"/>
    <col min="9472" max="9472" width="4.28515625" style="77" customWidth="1"/>
    <col min="9473" max="9473" width="22" style="77" customWidth="1"/>
    <col min="9474" max="9477" width="3.28515625" style="77" customWidth="1"/>
    <col min="9478" max="9478" width="3" style="77" customWidth="1"/>
    <col min="9479" max="9483" width="3.28515625" style="77" customWidth="1"/>
    <col min="9484" max="9484" width="3.7109375" style="77" customWidth="1"/>
    <col min="9485" max="9485" width="3" style="77" customWidth="1"/>
    <col min="9486" max="9491" width="3.28515625" style="77" customWidth="1"/>
    <col min="9492" max="9492" width="3" style="77" customWidth="1"/>
    <col min="9493" max="9498" width="3.28515625" style="77" customWidth="1"/>
    <col min="9499" max="9499" width="3" style="77" customWidth="1"/>
    <col min="9500" max="9504" width="3.28515625" style="77" customWidth="1"/>
    <col min="9505" max="9505" width="8.28515625" style="77" customWidth="1"/>
    <col min="9506" max="9727" width="9.140625" style="77"/>
    <col min="9728" max="9728" width="4.28515625" style="77" customWidth="1"/>
    <col min="9729" max="9729" width="22" style="77" customWidth="1"/>
    <col min="9730" max="9733" width="3.28515625" style="77" customWidth="1"/>
    <col min="9734" max="9734" width="3" style="77" customWidth="1"/>
    <col min="9735" max="9739" width="3.28515625" style="77" customWidth="1"/>
    <col min="9740" max="9740" width="3.7109375" style="77" customWidth="1"/>
    <col min="9741" max="9741" width="3" style="77" customWidth="1"/>
    <col min="9742" max="9747" width="3.28515625" style="77" customWidth="1"/>
    <col min="9748" max="9748" width="3" style="77" customWidth="1"/>
    <col min="9749" max="9754" width="3.28515625" style="77" customWidth="1"/>
    <col min="9755" max="9755" width="3" style="77" customWidth="1"/>
    <col min="9756" max="9760" width="3.28515625" style="77" customWidth="1"/>
    <col min="9761" max="9761" width="8.28515625" style="77" customWidth="1"/>
    <col min="9762" max="9983" width="9.140625" style="77"/>
    <col min="9984" max="9984" width="4.28515625" style="77" customWidth="1"/>
    <col min="9985" max="9985" width="22" style="77" customWidth="1"/>
    <col min="9986" max="9989" width="3.28515625" style="77" customWidth="1"/>
    <col min="9990" max="9990" width="3" style="77" customWidth="1"/>
    <col min="9991" max="9995" width="3.28515625" style="77" customWidth="1"/>
    <col min="9996" max="9996" width="3.7109375" style="77" customWidth="1"/>
    <col min="9997" max="9997" width="3" style="77" customWidth="1"/>
    <col min="9998" max="10003" width="3.28515625" style="77" customWidth="1"/>
    <col min="10004" max="10004" width="3" style="77" customWidth="1"/>
    <col min="10005" max="10010" width="3.28515625" style="77" customWidth="1"/>
    <col min="10011" max="10011" width="3" style="77" customWidth="1"/>
    <col min="10012" max="10016" width="3.28515625" style="77" customWidth="1"/>
    <col min="10017" max="10017" width="8.28515625" style="77" customWidth="1"/>
    <col min="10018" max="10239" width="9.140625" style="77"/>
    <col min="10240" max="10240" width="4.28515625" style="77" customWidth="1"/>
    <col min="10241" max="10241" width="22" style="77" customWidth="1"/>
    <col min="10242" max="10245" width="3.28515625" style="77" customWidth="1"/>
    <col min="10246" max="10246" width="3" style="77" customWidth="1"/>
    <col min="10247" max="10251" width="3.28515625" style="77" customWidth="1"/>
    <col min="10252" max="10252" width="3.7109375" style="77" customWidth="1"/>
    <col min="10253" max="10253" width="3" style="77" customWidth="1"/>
    <col min="10254" max="10259" width="3.28515625" style="77" customWidth="1"/>
    <col min="10260" max="10260" width="3" style="77" customWidth="1"/>
    <col min="10261" max="10266" width="3.28515625" style="77" customWidth="1"/>
    <col min="10267" max="10267" width="3" style="77" customWidth="1"/>
    <col min="10268" max="10272" width="3.28515625" style="77" customWidth="1"/>
    <col min="10273" max="10273" width="8.28515625" style="77" customWidth="1"/>
    <col min="10274" max="10495" width="9.140625" style="77"/>
    <col min="10496" max="10496" width="4.28515625" style="77" customWidth="1"/>
    <col min="10497" max="10497" width="22" style="77" customWidth="1"/>
    <col min="10498" max="10501" width="3.28515625" style="77" customWidth="1"/>
    <col min="10502" max="10502" width="3" style="77" customWidth="1"/>
    <col min="10503" max="10507" width="3.28515625" style="77" customWidth="1"/>
    <col min="10508" max="10508" width="3.7109375" style="77" customWidth="1"/>
    <col min="10509" max="10509" width="3" style="77" customWidth="1"/>
    <col min="10510" max="10515" width="3.28515625" style="77" customWidth="1"/>
    <col min="10516" max="10516" width="3" style="77" customWidth="1"/>
    <col min="10517" max="10522" width="3.28515625" style="77" customWidth="1"/>
    <col min="10523" max="10523" width="3" style="77" customWidth="1"/>
    <col min="10524" max="10528" width="3.28515625" style="77" customWidth="1"/>
    <col min="10529" max="10529" width="8.28515625" style="77" customWidth="1"/>
    <col min="10530" max="10751" width="9.140625" style="77"/>
    <col min="10752" max="10752" width="4.28515625" style="77" customWidth="1"/>
    <col min="10753" max="10753" width="22" style="77" customWidth="1"/>
    <col min="10754" max="10757" width="3.28515625" style="77" customWidth="1"/>
    <col min="10758" max="10758" width="3" style="77" customWidth="1"/>
    <col min="10759" max="10763" width="3.28515625" style="77" customWidth="1"/>
    <col min="10764" max="10764" width="3.7109375" style="77" customWidth="1"/>
    <col min="10765" max="10765" width="3" style="77" customWidth="1"/>
    <col min="10766" max="10771" width="3.28515625" style="77" customWidth="1"/>
    <col min="10772" max="10772" width="3" style="77" customWidth="1"/>
    <col min="10773" max="10778" width="3.28515625" style="77" customWidth="1"/>
    <col min="10779" max="10779" width="3" style="77" customWidth="1"/>
    <col min="10780" max="10784" width="3.28515625" style="77" customWidth="1"/>
    <col min="10785" max="10785" width="8.28515625" style="77" customWidth="1"/>
    <col min="10786" max="11007" width="9.140625" style="77"/>
    <col min="11008" max="11008" width="4.28515625" style="77" customWidth="1"/>
    <col min="11009" max="11009" width="22" style="77" customWidth="1"/>
    <col min="11010" max="11013" width="3.28515625" style="77" customWidth="1"/>
    <col min="11014" max="11014" width="3" style="77" customWidth="1"/>
    <col min="11015" max="11019" width="3.28515625" style="77" customWidth="1"/>
    <col min="11020" max="11020" width="3.7109375" style="77" customWidth="1"/>
    <col min="11021" max="11021" width="3" style="77" customWidth="1"/>
    <col min="11022" max="11027" width="3.28515625" style="77" customWidth="1"/>
    <col min="11028" max="11028" width="3" style="77" customWidth="1"/>
    <col min="11029" max="11034" width="3.28515625" style="77" customWidth="1"/>
    <col min="11035" max="11035" width="3" style="77" customWidth="1"/>
    <col min="11036" max="11040" width="3.28515625" style="77" customWidth="1"/>
    <col min="11041" max="11041" width="8.28515625" style="77" customWidth="1"/>
    <col min="11042" max="11263" width="9.140625" style="77"/>
    <col min="11264" max="11264" width="4.28515625" style="77" customWidth="1"/>
    <col min="11265" max="11265" width="22" style="77" customWidth="1"/>
    <col min="11266" max="11269" width="3.28515625" style="77" customWidth="1"/>
    <col min="11270" max="11270" width="3" style="77" customWidth="1"/>
    <col min="11271" max="11275" width="3.28515625" style="77" customWidth="1"/>
    <col min="11276" max="11276" width="3.7109375" style="77" customWidth="1"/>
    <col min="11277" max="11277" width="3" style="77" customWidth="1"/>
    <col min="11278" max="11283" width="3.28515625" style="77" customWidth="1"/>
    <col min="11284" max="11284" width="3" style="77" customWidth="1"/>
    <col min="11285" max="11290" width="3.28515625" style="77" customWidth="1"/>
    <col min="11291" max="11291" width="3" style="77" customWidth="1"/>
    <col min="11292" max="11296" width="3.28515625" style="77" customWidth="1"/>
    <col min="11297" max="11297" width="8.28515625" style="77" customWidth="1"/>
    <col min="11298" max="11519" width="9.140625" style="77"/>
    <col min="11520" max="11520" width="4.28515625" style="77" customWidth="1"/>
    <col min="11521" max="11521" width="22" style="77" customWidth="1"/>
    <col min="11522" max="11525" width="3.28515625" style="77" customWidth="1"/>
    <col min="11526" max="11526" width="3" style="77" customWidth="1"/>
    <col min="11527" max="11531" width="3.28515625" style="77" customWidth="1"/>
    <col min="11532" max="11532" width="3.7109375" style="77" customWidth="1"/>
    <col min="11533" max="11533" width="3" style="77" customWidth="1"/>
    <col min="11534" max="11539" width="3.28515625" style="77" customWidth="1"/>
    <col min="11540" max="11540" width="3" style="77" customWidth="1"/>
    <col min="11541" max="11546" width="3.28515625" style="77" customWidth="1"/>
    <col min="11547" max="11547" width="3" style="77" customWidth="1"/>
    <col min="11548" max="11552" width="3.28515625" style="77" customWidth="1"/>
    <col min="11553" max="11553" width="8.28515625" style="77" customWidth="1"/>
    <col min="11554" max="11775" width="9.140625" style="77"/>
    <col min="11776" max="11776" width="4.28515625" style="77" customWidth="1"/>
    <col min="11777" max="11777" width="22" style="77" customWidth="1"/>
    <col min="11778" max="11781" width="3.28515625" style="77" customWidth="1"/>
    <col min="11782" max="11782" width="3" style="77" customWidth="1"/>
    <col min="11783" max="11787" width="3.28515625" style="77" customWidth="1"/>
    <col min="11788" max="11788" width="3.7109375" style="77" customWidth="1"/>
    <col min="11789" max="11789" width="3" style="77" customWidth="1"/>
    <col min="11790" max="11795" width="3.28515625" style="77" customWidth="1"/>
    <col min="11796" max="11796" width="3" style="77" customWidth="1"/>
    <col min="11797" max="11802" width="3.28515625" style="77" customWidth="1"/>
    <col min="11803" max="11803" width="3" style="77" customWidth="1"/>
    <col min="11804" max="11808" width="3.28515625" style="77" customWidth="1"/>
    <col min="11809" max="11809" width="8.28515625" style="77" customWidth="1"/>
    <col min="11810" max="12031" width="9.140625" style="77"/>
    <col min="12032" max="12032" width="4.28515625" style="77" customWidth="1"/>
    <col min="12033" max="12033" width="22" style="77" customWidth="1"/>
    <col min="12034" max="12037" width="3.28515625" style="77" customWidth="1"/>
    <col min="12038" max="12038" width="3" style="77" customWidth="1"/>
    <col min="12039" max="12043" width="3.28515625" style="77" customWidth="1"/>
    <col min="12044" max="12044" width="3.7109375" style="77" customWidth="1"/>
    <col min="12045" max="12045" width="3" style="77" customWidth="1"/>
    <col min="12046" max="12051" width="3.28515625" style="77" customWidth="1"/>
    <col min="12052" max="12052" width="3" style="77" customWidth="1"/>
    <col min="12053" max="12058" width="3.28515625" style="77" customWidth="1"/>
    <col min="12059" max="12059" width="3" style="77" customWidth="1"/>
    <col min="12060" max="12064" width="3.28515625" style="77" customWidth="1"/>
    <col min="12065" max="12065" width="8.28515625" style="77" customWidth="1"/>
    <col min="12066" max="12287" width="9.140625" style="77"/>
    <col min="12288" max="12288" width="4.28515625" style="77" customWidth="1"/>
    <col min="12289" max="12289" width="22" style="77" customWidth="1"/>
    <col min="12290" max="12293" width="3.28515625" style="77" customWidth="1"/>
    <col min="12294" max="12294" width="3" style="77" customWidth="1"/>
    <col min="12295" max="12299" width="3.28515625" style="77" customWidth="1"/>
    <col min="12300" max="12300" width="3.7109375" style="77" customWidth="1"/>
    <col min="12301" max="12301" width="3" style="77" customWidth="1"/>
    <col min="12302" max="12307" width="3.28515625" style="77" customWidth="1"/>
    <col min="12308" max="12308" width="3" style="77" customWidth="1"/>
    <col min="12309" max="12314" width="3.28515625" style="77" customWidth="1"/>
    <col min="12315" max="12315" width="3" style="77" customWidth="1"/>
    <col min="12316" max="12320" width="3.28515625" style="77" customWidth="1"/>
    <col min="12321" max="12321" width="8.28515625" style="77" customWidth="1"/>
    <col min="12322" max="12543" width="9.140625" style="77"/>
    <col min="12544" max="12544" width="4.28515625" style="77" customWidth="1"/>
    <col min="12545" max="12545" width="22" style="77" customWidth="1"/>
    <col min="12546" max="12549" width="3.28515625" style="77" customWidth="1"/>
    <col min="12550" max="12550" width="3" style="77" customWidth="1"/>
    <col min="12551" max="12555" width="3.28515625" style="77" customWidth="1"/>
    <col min="12556" max="12556" width="3.7109375" style="77" customWidth="1"/>
    <col min="12557" max="12557" width="3" style="77" customWidth="1"/>
    <col min="12558" max="12563" width="3.28515625" style="77" customWidth="1"/>
    <col min="12564" max="12564" width="3" style="77" customWidth="1"/>
    <col min="12565" max="12570" width="3.28515625" style="77" customWidth="1"/>
    <col min="12571" max="12571" width="3" style="77" customWidth="1"/>
    <col min="12572" max="12576" width="3.28515625" style="77" customWidth="1"/>
    <col min="12577" max="12577" width="8.28515625" style="77" customWidth="1"/>
    <col min="12578" max="12799" width="9.140625" style="77"/>
    <col min="12800" max="12800" width="4.28515625" style="77" customWidth="1"/>
    <col min="12801" max="12801" width="22" style="77" customWidth="1"/>
    <col min="12802" max="12805" width="3.28515625" style="77" customWidth="1"/>
    <col min="12806" max="12806" width="3" style="77" customWidth="1"/>
    <col min="12807" max="12811" width="3.28515625" style="77" customWidth="1"/>
    <col min="12812" max="12812" width="3.7109375" style="77" customWidth="1"/>
    <col min="12813" max="12813" width="3" style="77" customWidth="1"/>
    <col min="12814" max="12819" width="3.28515625" style="77" customWidth="1"/>
    <col min="12820" max="12820" width="3" style="77" customWidth="1"/>
    <col min="12821" max="12826" width="3.28515625" style="77" customWidth="1"/>
    <col min="12827" max="12827" width="3" style="77" customWidth="1"/>
    <col min="12828" max="12832" width="3.28515625" style="77" customWidth="1"/>
    <col min="12833" max="12833" width="8.28515625" style="77" customWidth="1"/>
    <col min="12834" max="13055" width="9.140625" style="77"/>
    <col min="13056" max="13056" width="4.28515625" style="77" customWidth="1"/>
    <col min="13057" max="13057" width="22" style="77" customWidth="1"/>
    <col min="13058" max="13061" width="3.28515625" style="77" customWidth="1"/>
    <col min="13062" max="13062" width="3" style="77" customWidth="1"/>
    <col min="13063" max="13067" width="3.28515625" style="77" customWidth="1"/>
    <col min="13068" max="13068" width="3.7109375" style="77" customWidth="1"/>
    <col min="13069" max="13069" width="3" style="77" customWidth="1"/>
    <col min="13070" max="13075" width="3.28515625" style="77" customWidth="1"/>
    <col min="13076" max="13076" width="3" style="77" customWidth="1"/>
    <col min="13077" max="13082" width="3.28515625" style="77" customWidth="1"/>
    <col min="13083" max="13083" width="3" style="77" customWidth="1"/>
    <col min="13084" max="13088" width="3.28515625" style="77" customWidth="1"/>
    <col min="13089" max="13089" width="8.28515625" style="77" customWidth="1"/>
    <col min="13090" max="13311" width="9.140625" style="77"/>
    <col min="13312" max="13312" width="4.28515625" style="77" customWidth="1"/>
    <col min="13313" max="13313" width="22" style="77" customWidth="1"/>
    <col min="13314" max="13317" width="3.28515625" style="77" customWidth="1"/>
    <col min="13318" max="13318" width="3" style="77" customWidth="1"/>
    <col min="13319" max="13323" width="3.28515625" style="77" customWidth="1"/>
    <col min="13324" max="13324" width="3.7109375" style="77" customWidth="1"/>
    <col min="13325" max="13325" width="3" style="77" customWidth="1"/>
    <col min="13326" max="13331" width="3.28515625" style="77" customWidth="1"/>
    <col min="13332" max="13332" width="3" style="77" customWidth="1"/>
    <col min="13333" max="13338" width="3.28515625" style="77" customWidth="1"/>
    <col min="13339" max="13339" width="3" style="77" customWidth="1"/>
    <col min="13340" max="13344" width="3.28515625" style="77" customWidth="1"/>
    <col min="13345" max="13345" width="8.28515625" style="77" customWidth="1"/>
    <col min="13346" max="13567" width="9.140625" style="77"/>
    <col min="13568" max="13568" width="4.28515625" style="77" customWidth="1"/>
    <col min="13569" max="13569" width="22" style="77" customWidth="1"/>
    <col min="13570" max="13573" width="3.28515625" style="77" customWidth="1"/>
    <col min="13574" max="13574" width="3" style="77" customWidth="1"/>
    <col min="13575" max="13579" width="3.28515625" style="77" customWidth="1"/>
    <col min="13580" max="13580" width="3.7109375" style="77" customWidth="1"/>
    <col min="13581" max="13581" width="3" style="77" customWidth="1"/>
    <col min="13582" max="13587" width="3.28515625" style="77" customWidth="1"/>
    <col min="13588" max="13588" width="3" style="77" customWidth="1"/>
    <col min="13589" max="13594" width="3.28515625" style="77" customWidth="1"/>
    <col min="13595" max="13595" width="3" style="77" customWidth="1"/>
    <col min="13596" max="13600" width="3.28515625" style="77" customWidth="1"/>
    <col min="13601" max="13601" width="8.28515625" style="77" customWidth="1"/>
    <col min="13602" max="13823" width="9.140625" style="77"/>
    <col min="13824" max="13824" width="4.28515625" style="77" customWidth="1"/>
    <col min="13825" max="13825" width="22" style="77" customWidth="1"/>
    <col min="13826" max="13829" width="3.28515625" style="77" customWidth="1"/>
    <col min="13830" max="13830" width="3" style="77" customWidth="1"/>
    <col min="13831" max="13835" width="3.28515625" style="77" customWidth="1"/>
    <col min="13836" max="13836" width="3.7109375" style="77" customWidth="1"/>
    <col min="13837" max="13837" width="3" style="77" customWidth="1"/>
    <col min="13838" max="13843" width="3.28515625" style="77" customWidth="1"/>
    <col min="13844" max="13844" width="3" style="77" customWidth="1"/>
    <col min="13845" max="13850" width="3.28515625" style="77" customWidth="1"/>
    <col min="13851" max="13851" width="3" style="77" customWidth="1"/>
    <col min="13852" max="13856" width="3.28515625" style="77" customWidth="1"/>
    <col min="13857" max="13857" width="8.28515625" style="77" customWidth="1"/>
    <col min="13858" max="14079" width="9.140625" style="77"/>
    <col min="14080" max="14080" width="4.28515625" style="77" customWidth="1"/>
    <col min="14081" max="14081" width="22" style="77" customWidth="1"/>
    <col min="14082" max="14085" width="3.28515625" style="77" customWidth="1"/>
    <col min="14086" max="14086" width="3" style="77" customWidth="1"/>
    <col min="14087" max="14091" width="3.28515625" style="77" customWidth="1"/>
    <col min="14092" max="14092" width="3.7109375" style="77" customWidth="1"/>
    <col min="14093" max="14093" width="3" style="77" customWidth="1"/>
    <col min="14094" max="14099" width="3.28515625" style="77" customWidth="1"/>
    <col min="14100" max="14100" width="3" style="77" customWidth="1"/>
    <col min="14101" max="14106" width="3.28515625" style="77" customWidth="1"/>
    <col min="14107" max="14107" width="3" style="77" customWidth="1"/>
    <col min="14108" max="14112" width="3.28515625" style="77" customWidth="1"/>
    <col min="14113" max="14113" width="8.28515625" style="77" customWidth="1"/>
    <col min="14114" max="14335" width="9.140625" style="77"/>
    <col min="14336" max="14336" width="4.28515625" style="77" customWidth="1"/>
    <col min="14337" max="14337" width="22" style="77" customWidth="1"/>
    <col min="14338" max="14341" width="3.28515625" style="77" customWidth="1"/>
    <col min="14342" max="14342" width="3" style="77" customWidth="1"/>
    <col min="14343" max="14347" width="3.28515625" style="77" customWidth="1"/>
    <col min="14348" max="14348" width="3.7109375" style="77" customWidth="1"/>
    <col min="14349" max="14349" width="3" style="77" customWidth="1"/>
    <col min="14350" max="14355" width="3.28515625" style="77" customWidth="1"/>
    <col min="14356" max="14356" width="3" style="77" customWidth="1"/>
    <col min="14357" max="14362" width="3.28515625" style="77" customWidth="1"/>
    <col min="14363" max="14363" width="3" style="77" customWidth="1"/>
    <col min="14364" max="14368" width="3.28515625" style="77" customWidth="1"/>
    <col min="14369" max="14369" width="8.28515625" style="77" customWidth="1"/>
    <col min="14370" max="14591" width="9.140625" style="77"/>
    <col min="14592" max="14592" width="4.28515625" style="77" customWidth="1"/>
    <col min="14593" max="14593" width="22" style="77" customWidth="1"/>
    <col min="14594" max="14597" width="3.28515625" style="77" customWidth="1"/>
    <col min="14598" max="14598" width="3" style="77" customWidth="1"/>
    <col min="14599" max="14603" width="3.28515625" style="77" customWidth="1"/>
    <col min="14604" max="14604" width="3.7109375" style="77" customWidth="1"/>
    <col min="14605" max="14605" width="3" style="77" customWidth="1"/>
    <col min="14606" max="14611" width="3.28515625" style="77" customWidth="1"/>
    <col min="14612" max="14612" width="3" style="77" customWidth="1"/>
    <col min="14613" max="14618" width="3.28515625" style="77" customWidth="1"/>
    <col min="14619" max="14619" width="3" style="77" customWidth="1"/>
    <col min="14620" max="14624" width="3.28515625" style="77" customWidth="1"/>
    <col min="14625" max="14625" width="8.28515625" style="77" customWidth="1"/>
    <col min="14626" max="14847" width="9.140625" style="77"/>
    <col min="14848" max="14848" width="4.28515625" style="77" customWidth="1"/>
    <col min="14849" max="14849" width="22" style="77" customWidth="1"/>
    <col min="14850" max="14853" width="3.28515625" style="77" customWidth="1"/>
    <col min="14854" max="14854" width="3" style="77" customWidth="1"/>
    <col min="14855" max="14859" width="3.28515625" style="77" customWidth="1"/>
    <col min="14860" max="14860" width="3.7109375" style="77" customWidth="1"/>
    <col min="14861" max="14861" width="3" style="77" customWidth="1"/>
    <col min="14862" max="14867" width="3.28515625" style="77" customWidth="1"/>
    <col min="14868" max="14868" width="3" style="77" customWidth="1"/>
    <col min="14869" max="14874" width="3.28515625" style="77" customWidth="1"/>
    <col min="14875" max="14875" width="3" style="77" customWidth="1"/>
    <col min="14876" max="14880" width="3.28515625" style="77" customWidth="1"/>
    <col min="14881" max="14881" width="8.28515625" style="77" customWidth="1"/>
    <col min="14882" max="15103" width="9.140625" style="77"/>
    <col min="15104" max="15104" width="4.28515625" style="77" customWidth="1"/>
    <col min="15105" max="15105" width="22" style="77" customWidth="1"/>
    <col min="15106" max="15109" width="3.28515625" style="77" customWidth="1"/>
    <col min="15110" max="15110" width="3" style="77" customWidth="1"/>
    <col min="15111" max="15115" width="3.28515625" style="77" customWidth="1"/>
    <col min="15116" max="15116" width="3.7109375" style="77" customWidth="1"/>
    <col min="15117" max="15117" width="3" style="77" customWidth="1"/>
    <col min="15118" max="15123" width="3.28515625" style="77" customWidth="1"/>
    <col min="15124" max="15124" width="3" style="77" customWidth="1"/>
    <col min="15125" max="15130" width="3.28515625" style="77" customWidth="1"/>
    <col min="15131" max="15131" width="3" style="77" customWidth="1"/>
    <col min="15132" max="15136" width="3.28515625" style="77" customWidth="1"/>
    <col min="15137" max="15137" width="8.28515625" style="77" customWidth="1"/>
    <col min="15138" max="15359" width="9.140625" style="77"/>
    <col min="15360" max="15360" width="4.28515625" style="77" customWidth="1"/>
    <col min="15361" max="15361" width="22" style="77" customWidth="1"/>
    <col min="15362" max="15365" width="3.28515625" style="77" customWidth="1"/>
    <col min="15366" max="15366" width="3" style="77" customWidth="1"/>
    <col min="15367" max="15371" width="3.28515625" style="77" customWidth="1"/>
    <col min="15372" max="15372" width="3.7109375" style="77" customWidth="1"/>
    <col min="15373" max="15373" width="3" style="77" customWidth="1"/>
    <col min="15374" max="15379" width="3.28515625" style="77" customWidth="1"/>
    <col min="15380" max="15380" width="3" style="77" customWidth="1"/>
    <col min="15381" max="15386" width="3.28515625" style="77" customWidth="1"/>
    <col min="15387" max="15387" width="3" style="77" customWidth="1"/>
    <col min="15388" max="15392" width="3.28515625" style="77" customWidth="1"/>
    <col min="15393" max="15393" width="8.28515625" style="77" customWidth="1"/>
    <col min="15394" max="15615" width="9.140625" style="77"/>
    <col min="15616" max="15616" width="4.28515625" style="77" customWidth="1"/>
    <col min="15617" max="15617" width="22" style="77" customWidth="1"/>
    <col min="15618" max="15621" width="3.28515625" style="77" customWidth="1"/>
    <col min="15622" max="15622" width="3" style="77" customWidth="1"/>
    <col min="15623" max="15627" width="3.28515625" style="77" customWidth="1"/>
    <col min="15628" max="15628" width="3.7109375" style="77" customWidth="1"/>
    <col min="15629" max="15629" width="3" style="77" customWidth="1"/>
    <col min="15630" max="15635" width="3.28515625" style="77" customWidth="1"/>
    <col min="15636" max="15636" width="3" style="77" customWidth="1"/>
    <col min="15637" max="15642" width="3.28515625" style="77" customWidth="1"/>
    <col min="15643" max="15643" width="3" style="77" customWidth="1"/>
    <col min="15644" max="15648" width="3.28515625" style="77" customWidth="1"/>
    <col min="15649" max="15649" width="8.28515625" style="77" customWidth="1"/>
    <col min="15650" max="15871" width="9.140625" style="77"/>
    <col min="15872" max="15872" width="4.28515625" style="77" customWidth="1"/>
    <col min="15873" max="15873" width="22" style="77" customWidth="1"/>
    <col min="15874" max="15877" width="3.28515625" style="77" customWidth="1"/>
    <col min="15878" max="15878" width="3" style="77" customWidth="1"/>
    <col min="15879" max="15883" width="3.28515625" style="77" customWidth="1"/>
    <col min="15884" max="15884" width="3.7109375" style="77" customWidth="1"/>
    <col min="15885" max="15885" width="3" style="77" customWidth="1"/>
    <col min="15886" max="15891" width="3.28515625" style="77" customWidth="1"/>
    <col min="15892" max="15892" width="3" style="77" customWidth="1"/>
    <col min="15893" max="15898" width="3.28515625" style="77" customWidth="1"/>
    <col min="15899" max="15899" width="3" style="77" customWidth="1"/>
    <col min="15900" max="15904" width="3.28515625" style="77" customWidth="1"/>
    <col min="15905" max="15905" width="8.28515625" style="77" customWidth="1"/>
    <col min="15906" max="16127" width="9.140625" style="77"/>
    <col min="16128" max="16128" width="4.28515625" style="77" customWidth="1"/>
    <col min="16129" max="16129" width="22" style="77" customWidth="1"/>
    <col min="16130" max="16133" width="3.28515625" style="77" customWidth="1"/>
    <col min="16134" max="16134" width="3" style="77" customWidth="1"/>
    <col min="16135" max="16139" width="3.28515625" style="77" customWidth="1"/>
    <col min="16140" max="16140" width="3.7109375" style="77" customWidth="1"/>
    <col min="16141" max="16141" width="3" style="77" customWidth="1"/>
    <col min="16142" max="16147" width="3.28515625" style="77" customWidth="1"/>
    <col min="16148" max="16148" width="3" style="77" customWidth="1"/>
    <col min="16149" max="16154" width="3.28515625" style="77" customWidth="1"/>
    <col min="16155" max="16155" width="3" style="77" customWidth="1"/>
    <col min="16156" max="16160" width="3.28515625" style="77" customWidth="1"/>
    <col min="16161" max="16161" width="8.28515625" style="77" customWidth="1"/>
    <col min="16162" max="16384" width="9.140625" style="77"/>
  </cols>
  <sheetData>
    <row r="1" spans="1:34" ht="15.75" customHeight="1" x14ac:dyDescent="0.25">
      <c r="A1" s="148" t="s">
        <v>279</v>
      </c>
      <c r="B1" s="148"/>
      <c r="C1" s="148"/>
      <c r="D1" s="148"/>
      <c r="E1" s="148"/>
      <c r="F1" s="158"/>
      <c r="G1" s="80"/>
      <c r="I1" s="78"/>
      <c r="J1" s="78"/>
      <c r="K1" s="78"/>
      <c r="L1" s="78"/>
      <c r="M1" s="78"/>
      <c r="N1" s="78"/>
      <c r="O1" s="78"/>
      <c r="P1" s="149" t="s">
        <v>280</v>
      </c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79"/>
      <c r="AC1" s="79"/>
      <c r="AD1" s="79"/>
      <c r="AE1" s="79"/>
      <c r="AF1" s="79">
        <v>1</v>
      </c>
      <c r="AG1" s="81"/>
      <c r="AH1" s="76"/>
    </row>
    <row r="2" spans="1:34" ht="15" customHeight="1" x14ac:dyDescent="0.25">
      <c r="A2" s="150" t="s">
        <v>5</v>
      </c>
      <c r="B2" s="150"/>
      <c r="C2" s="150"/>
      <c r="D2" s="150"/>
      <c r="E2" s="150"/>
      <c r="F2" s="159"/>
      <c r="G2" s="80" t="s">
        <v>281</v>
      </c>
      <c r="I2" s="83"/>
      <c r="J2" s="83"/>
      <c r="K2" s="83"/>
      <c r="L2" s="83"/>
      <c r="M2" s="83"/>
      <c r="N2" s="83"/>
      <c r="O2" s="83"/>
      <c r="P2" s="151" t="s">
        <v>324</v>
      </c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80"/>
      <c r="AC2" s="80"/>
      <c r="AD2" s="80"/>
      <c r="AE2" s="80"/>
      <c r="AF2" s="80"/>
      <c r="AG2" s="80"/>
      <c r="AH2" s="76"/>
    </row>
    <row r="3" spans="1:34" ht="6" customHeight="1" x14ac:dyDescent="0.25">
      <c r="A3" s="76"/>
      <c r="B3" s="76"/>
      <c r="C3" s="80"/>
      <c r="D3" s="80"/>
      <c r="E3" s="76"/>
      <c r="F3" s="80"/>
      <c r="G3" s="80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80"/>
      <c r="AC3" s="80"/>
      <c r="AD3" s="80"/>
      <c r="AE3" s="80"/>
      <c r="AF3" s="80"/>
      <c r="AG3" s="80"/>
      <c r="AH3" s="76"/>
    </row>
    <row r="4" spans="1:34" ht="15" customHeight="1" x14ac:dyDescent="0.25">
      <c r="A4" s="152" t="s">
        <v>282</v>
      </c>
      <c r="B4" s="84" t="s">
        <v>283</v>
      </c>
      <c r="C4" s="123">
        <v>43586</v>
      </c>
      <c r="D4" s="123">
        <v>43587</v>
      </c>
      <c r="E4" s="123">
        <v>43588</v>
      </c>
      <c r="F4" s="123">
        <v>43589</v>
      </c>
      <c r="G4" s="123">
        <v>43590</v>
      </c>
      <c r="H4" s="123">
        <v>43591</v>
      </c>
      <c r="I4" s="123">
        <v>43592</v>
      </c>
      <c r="J4" s="123">
        <v>43593</v>
      </c>
      <c r="K4" s="123">
        <v>43594</v>
      </c>
      <c r="L4" s="123">
        <v>43595</v>
      </c>
      <c r="M4" s="123">
        <v>43596</v>
      </c>
      <c r="N4" s="123">
        <v>43597</v>
      </c>
      <c r="O4" s="123">
        <v>43598</v>
      </c>
      <c r="P4" s="123">
        <v>43599</v>
      </c>
      <c r="Q4" s="123">
        <v>43600</v>
      </c>
      <c r="R4" s="123">
        <v>43601</v>
      </c>
      <c r="S4" s="123">
        <v>43602</v>
      </c>
      <c r="T4" s="123">
        <v>43603</v>
      </c>
      <c r="U4" s="123">
        <v>43604</v>
      </c>
      <c r="V4" s="123">
        <v>43605</v>
      </c>
      <c r="W4" s="123">
        <v>43606</v>
      </c>
      <c r="X4" s="123">
        <v>43607</v>
      </c>
      <c r="Y4" s="123">
        <v>43608</v>
      </c>
      <c r="Z4" s="123">
        <v>43609</v>
      </c>
      <c r="AA4" s="123">
        <v>43610</v>
      </c>
      <c r="AB4" s="123">
        <v>43611</v>
      </c>
      <c r="AC4" s="123">
        <v>43612</v>
      </c>
      <c r="AD4" s="123">
        <v>43613</v>
      </c>
      <c r="AE4" s="123">
        <v>43614</v>
      </c>
      <c r="AF4" s="123">
        <v>43615</v>
      </c>
      <c r="AG4" s="146" t="s">
        <v>284</v>
      </c>
      <c r="AH4" s="76"/>
    </row>
    <row r="5" spans="1:34" ht="15" hidden="1" customHeight="1" x14ac:dyDescent="0.25">
      <c r="A5" s="153"/>
      <c r="B5" s="86"/>
      <c r="C5" s="87" t="str">
        <f t="shared" ref="C5:AA5" si="0">TEXT(D4,"ddd")</f>
        <v>Thu</v>
      </c>
      <c r="D5" s="87" t="str">
        <f t="shared" si="0"/>
        <v>Fri</v>
      </c>
      <c r="E5" s="87" t="str">
        <f t="shared" si="0"/>
        <v>Sat</v>
      </c>
      <c r="F5" s="160" t="str">
        <f t="shared" si="0"/>
        <v>Sun</v>
      </c>
      <c r="G5" s="160" t="str">
        <f t="shared" si="0"/>
        <v>Mon</v>
      </c>
      <c r="H5" s="160" t="str">
        <f t="shared" si="0"/>
        <v>Tue</v>
      </c>
      <c r="I5" s="160" t="str">
        <f t="shared" si="0"/>
        <v>Wed</v>
      </c>
      <c r="J5" s="160" t="str">
        <f t="shared" si="0"/>
        <v>Thu</v>
      </c>
      <c r="K5" s="160" t="str">
        <f t="shared" si="0"/>
        <v>Fri</v>
      </c>
      <c r="L5" s="160" t="str">
        <f t="shared" si="0"/>
        <v>Sat</v>
      </c>
      <c r="M5" s="160" t="str">
        <f t="shared" si="0"/>
        <v>Sun</v>
      </c>
      <c r="N5" s="160" t="str">
        <f t="shared" si="0"/>
        <v>Mon</v>
      </c>
      <c r="O5" s="160" t="str">
        <f t="shared" si="0"/>
        <v>Tue</v>
      </c>
      <c r="P5" s="160" t="str">
        <f t="shared" si="0"/>
        <v>Wed</v>
      </c>
      <c r="Q5" s="160" t="str">
        <f t="shared" si="0"/>
        <v>Thu</v>
      </c>
      <c r="R5" s="160" t="str">
        <f t="shared" si="0"/>
        <v>Fri</v>
      </c>
      <c r="S5" s="160" t="str">
        <f t="shared" si="0"/>
        <v>Sat</v>
      </c>
      <c r="T5" s="160" t="str">
        <f t="shared" si="0"/>
        <v>Sun</v>
      </c>
      <c r="U5" s="160" t="str">
        <f t="shared" si="0"/>
        <v>Mon</v>
      </c>
      <c r="V5" s="160" t="str">
        <f t="shared" si="0"/>
        <v>Tue</v>
      </c>
      <c r="W5" s="160" t="str">
        <f t="shared" si="0"/>
        <v>Wed</v>
      </c>
      <c r="X5" s="160" t="str">
        <f t="shared" si="0"/>
        <v>Thu</v>
      </c>
      <c r="Y5" s="160" t="str">
        <f>TEXT(Z4,"ddd")</f>
        <v>Fri</v>
      </c>
      <c r="Z5" s="160" t="str">
        <f>TEXT(AA4,"ddd")</f>
        <v>Sat</v>
      </c>
      <c r="AA5" s="160" t="str">
        <f t="shared" si="0"/>
        <v>Sun</v>
      </c>
      <c r="AB5" s="160" t="str">
        <f>TEXT(AF4,"ddd")</f>
        <v>Thu</v>
      </c>
      <c r="AC5" s="160"/>
      <c r="AD5" s="160"/>
      <c r="AE5" s="160"/>
      <c r="AF5" s="160" t="e">
        <f>TEXT(#REF!,"ddd")</f>
        <v>#REF!</v>
      </c>
      <c r="AG5" s="147"/>
      <c r="AH5" s="76"/>
    </row>
    <row r="6" spans="1:34" s="91" customFormat="1" ht="17.25" customHeight="1" x14ac:dyDescent="0.25">
      <c r="A6" s="154"/>
      <c r="B6" s="88"/>
      <c r="C6" s="89" t="str">
        <f>CHOOSE(WEEKDAY(C4),"T4","T5","T6","T7","CN","T2","T3")</f>
        <v>T7</v>
      </c>
      <c r="D6" s="89" t="str">
        <f t="shared" ref="D6:AF6" si="1">CHOOSE(WEEKDAY(D4),"T4","T5","T6","T7","CN","T2","T3")</f>
        <v>CN</v>
      </c>
      <c r="E6" s="89" t="str">
        <f t="shared" si="1"/>
        <v>T2</v>
      </c>
      <c r="F6" s="162" t="str">
        <f t="shared" si="1"/>
        <v>T3</v>
      </c>
      <c r="G6" s="161" t="str">
        <f t="shared" si="1"/>
        <v>T4</v>
      </c>
      <c r="H6" s="161" t="str">
        <f t="shared" si="1"/>
        <v>T5</v>
      </c>
      <c r="I6" s="161" t="str">
        <f t="shared" si="1"/>
        <v>T6</v>
      </c>
      <c r="J6" s="161" t="str">
        <f t="shared" si="1"/>
        <v>T7</v>
      </c>
      <c r="K6" s="161" t="str">
        <f t="shared" si="1"/>
        <v>CN</v>
      </c>
      <c r="L6" s="161" t="str">
        <f t="shared" si="1"/>
        <v>T2</v>
      </c>
      <c r="M6" s="161" t="str">
        <f t="shared" si="1"/>
        <v>T3</v>
      </c>
      <c r="N6" s="161" t="str">
        <f t="shared" si="1"/>
        <v>T4</v>
      </c>
      <c r="O6" s="161" t="str">
        <f t="shared" si="1"/>
        <v>T5</v>
      </c>
      <c r="P6" s="161" t="str">
        <f t="shared" si="1"/>
        <v>T6</v>
      </c>
      <c r="Q6" s="161" t="str">
        <f t="shared" si="1"/>
        <v>T7</v>
      </c>
      <c r="R6" s="161" t="str">
        <f t="shared" si="1"/>
        <v>CN</v>
      </c>
      <c r="S6" s="161" t="str">
        <f t="shared" si="1"/>
        <v>T2</v>
      </c>
      <c r="T6" s="162" t="str">
        <f t="shared" si="1"/>
        <v>T3</v>
      </c>
      <c r="U6" s="161" t="str">
        <f t="shared" si="1"/>
        <v>T4</v>
      </c>
      <c r="V6" s="161" t="str">
        <f t="shared" si="1"/>
        <v>T5</v>
      </c>
      <c r="W6" s="161" t="str">
        <f t="shared" si="1"/>
        <v>T6</v>
      </c>
      <c r="X6" s="161" t="str">
        <f t="shared" si="1"/>
        <v>T7</v>
      </c>
      <c r="Y6" s="161" t="str">
        <f t="shared" si="1"/>
        <v>CN</v>
      </c>
      <c r="Z6" s="161" t="str">
        <f t="shared" si="1"/>
        <v>T2</v>
      </c>
      <c r="AA6" s="162" t="str">
        <f t="shared" si="1"/>
        <v>T3</v>
      </c>
      <c r="AB6" s="161" t="str">
        <f t="shared" si="1"/>
        <v>T4</v>
      </c>
      <c r="AC6" s="161" t="str">
        <f t="shared" si="1"/>
        <v>T5</v>
      </c>
      <c r="AD6" s="161" t="str">
        <f t="shared" si="1"/>
        <v>T6</v>
      </c>
      <c r="AE6" s="161" t="str">
        <f t="shared" si="1"/>
        <v>T7</v>
      </c>
      <c r="AF6" s="161" t="str">
        <f t="shared" si="1"/>
        <v>CN</v>
      </c>
      <c r="AG6" s="147"/>
      <c r="AH6" s="127"/>
    </row>
    <row r="7" spans="1:34" ht="16.5" customHeight="1" x14ac:dyDescent="0.25">
      <c r="A7" s="92" t="s">
        <v>285</v>
      </c>
      <c r="B7" s="93" t="s">
        <v>49</v>
      </c>
      <c r="C7" s="118"/>
      <c r="D7" s="118"/>
      <c r="E7" s="94" t="s">
        <v>286</v>
      </c>
      <c r="F7" s="162" t="s">
        <v>286</v>
      </c>
      <c r="G7" s="94" t="s">
        <v>286</v>
      </c>
      <c r="H7" s="94" t="s">
        <v>286</v>
      </c>
      <c r="I7" s="94" t="s">
        <v>286</v>
      </c>
      <c r="J7" s="118"/>
      <c r="K7" s="118"/>
      <c r="L7" s="94" t="s">
        <v>286</v>
      </c>
      <c r="M7" s="162" t="s">
        <v>286</v>
      </c>
      <c r="N7" s="94" t="s">
        <v>286</v>
      </c>
      <c r="O7" s="94" t="s">
        <v>286</v>
      </c>
      <c r="P7" s="94" t="s">
        <v>286</v>
      </c>
      <c r="Q7" s="118"/>
      <c r="R7" s="118"/>
      <c r="S7" s="94" t="s">
        <v>286</v>
      </c>
      <c r="T7" s="162" t="s">
        <v>286</v>
      </c>
      <c r="U7" s="162" t="s">
        <v>286</v>
      </c>
      <c r="V7" s="94" t="s">
        <v>286</v>
      </c>
      <c r="W7" s="94" t="s">
        <v>286</v>
      </c>
      <c r="X7" s="118"/>
      <c r="Y7" s="118"/>
      <c r="Z7" s="94" t="s">
        <v>286</v>
      </c>
      <c r="AA7" s="162" t="s">
        <v>286</v>
      </c>
      <c r="AB7" s="162" t="s">
        <v>286</v>
      </c>
      <c r="AC7" s="94" t="s">
        <v>286</v>
      </c>
      <c r="AD7" s="94" t="s">
        <v>286</v>
      </c>
      <c r="AE7" s="118"/>
      <c r="AF7" s="118"/>
      <c r="AG7" s="95">
        <f>COUNTIF(C7:AF7,"X")</f>
        <v>20</v>
      </c>
      <c r="AH7" s="76"/>
    </row>
    <row r="8" spans="1:34" ht="16.5" customHeight="1" x14ac:dyDescent="0.25">
      <c r="A8" s="92" t="s">
        <v>287</v>
      </c>
      <c r="B8" s="93" t="s">
        <v>50</v>
      </c>
      <c r="C8" s="118" t="s">
        <v>84</v>
      </c>
      <c r="D8" s="118" t="s">
        <v>84</v>
      </c>
      <c r="E8" s="94" t="s">
        <v>84</v>
      </c>
      <c r="F8" s="96" t="s">
        <v>84</v>
      </c>
      <c r="G8" s="94" t="s">
        <v>84</v>
      </c>
      <c r="H8" s="94" t="s">
        <v>84</v>
      </c>
      <c r="I8" s="94" t="s">
        <v>84</v>
      </c>
      <c r="J8" s="118" t="s">
        <v>84</v>
      </c>
      <c r="K8" s="118" t="s">
        <v>84</v>
      </c>
      <c r="L8" s="94" t="s">
        <v>84</v>
      </c>
      <c r="M8" s="96" t="s">
        <v>84</v>
      </c>
      <c r="N8" s="94" t="s">
        <v>84</v>
      </c>
      <c r="O8" s="94" t="s">
        <v>84</v>
      </c>
      <c r="P8" s="94" t="s">
        <v>84</v>
      </c>
      <c r="Q8" s="118" t="s">
        <v>84</v>
      </c>
      <c r="R8" s="118" t="s">
        <v>84</v>
      </c>
      <c r="S8" s="94" t="s">
        <v>84</v>
      </c>
      <c r="T8" s="96" t="s">
        <v>84</v>
      </c>
      <c r="U8" s="94" t="s">
        <v>84</v>
      </c>
      <c r="V8" s="94" t="s">
        <v>84</v>
      </c>
      <c r="W8" s="94" t="s">
        <v>84</v>
      </c>
      <c r="X8" s="118" t="s">
        <v>84</v>
      </c>
      <c r="Y8" s="118" t="s">
        <v>84</v>
      </c>
      <c r="Z8" s="94" t="s">
        <v>84</v>
      </c>
      <c r="AA8" s="96" t="s">
        <v>84</v>
      </c>
      <c r="AB8" s="94" t="s">
        <v>84</v>
      </c>
      <c r="AC8" s="94" t="s">
        <v>84</v>
      </c>
      <c r="AD8" s="94" t="s">
        <v>84</v>
      </c>
      <c r="AE8" s="118" t="s">
        <v>84</v>
      </c>
      <c r="AF8" s="118" t="s">
        <v>84</v>
      </c>
      <c r="AG8" s="95">
        <f t="shared" ref="AG8:AG26" si="2">COUNTIF(C8:AF8,"X")</f>
        <v>0</v>
      </c>
      <c r="AH8" s="76"/>
    </row>
    <row r="9" spans="1:34" ht="16.5" customHeight="1" x14ac:dyDescent="0.25">
      <c r="A9" s="92" t="s">
        <v>288</v>
      </c>
      <c r="B9" s="93" t="s">
        <v>52</v>
      </c>
      <c r="C9" s="118" t="s">
        <v>84</v>
      </c>
      <c r="D9" s="118" t="s">
        <v>84</v>
      </c>
      <c r="E9" s="94" t="s">
        <v>84</v>
      </c>
      <c r="F9" s="96" t="s">
        <v>84</v>
      </c>
      <c r="G9" s="94" t="s">
        <v>84</v>
      </c>
      <c r="H9" s="94" t="s">
        <v>84</v>
      </c>
      <c r="I9" s="94" t="s">
        <v>84</v>
      </c>
      <c r="J9" s="118" t="s">
        <v>84</v>
      </c>
      <c r="K9" s="118" t="s">
        <v>84</v>
      </c>
      <c r="L9" s="94" t="s">
        <v>84</v>
      </c>
      <c r="M9" s="96" t="s">
        <v>84</v>
      </c>
      <c r="N9" s="94" t="s">
        <v>84</v>
      </c>
      <c r="O9" s="94" t="s">
        <v>84</v>
      </c>
      <c r="P9" s="94" t="s">
        <v>84</v>
      </c>
      <c r="Q9" s="118" t="s">
        <v>84</v>
      </c>
      <c r="R9" s="118" t="s">
        <v>84</v>
      </c>
      <c r="S9" s="94" t="s">
        <v>84</v>
      </c>
      <c r="T9" s="96" t="s">
        <v>84</v>
      </c>
      <c r="U9" s="94" t="s">
        <v>84</v>
      </c>
      <c r="V9" s="94" t="s">
        <v>84</v>
      </c>
      <c r="W9" s="94" t="s">
        <v>84</v>
      </c>
      <c r="X9" s="118" t="s">
        <v>84</v>
      </c>
      <c r="Y9" s="118" t="s">
        <v>84</v>
      </c>
      <c r="Z9" s="94" t="s">
        <v>84</v>
      </c>
      <c r="AA9" s="96" t="s">
        <v>84</v>
      </c>
      <c r="AB9" s="94" t="s">
        <v>84</v>
      </c>
      <c r="AC9" s="94" t="s">
        <v>84</v>
      </c>
      <c r="AD9" s="94" t="s">
        <v>84</v>
      </c>
      <c r="AE9" s="118" t="s">
        <v>84</v>
      </c>
      <c r="AF9" s="118" t="s">
        <v>84</v>
      </c>
      <c r="AG9" s="95">
        <f t="shared" si="2"/>
        <v>0</v>
      </c>
      <c r="AH9" s="76"/>
    </row>
    <row r="10" spans="1:34" s="96" customFormat="1" ht="16.5" customHeight="1" x14ac:dyDescent="0.25">
      <c r="A10" s="92" t="s">
        <v>289</v>
      </c>
      <c r="B10" s="93" t="s">
        <v>53</v>
      </c>
      <c r="C10" s="118"/>
      <c r="D10" s="118"/>
      <c r="E10" s="94" t="s">
        <v>286</v>
      </c>
      <c r="F10" s="162" t="s">
        <v>286</v>
      </c>
      <c r="G10" s="94" t="s">
        <v>286</v>
      </c>
      <c r="H10" s="94" t="s">
        <v>286</v>
      </c>
      <c r="I10" s="94" t="s">
        <v>286</v>
      </c>
      <c r="J10" s="118"/>
      <c r="K10" s="118"/>
      <c r="L10" s="94" t="s">
        <v>286</v>
      </c>
      <c r="M10" s="162" t="s">
        <v>286</v>
      </c>
      <c r="N10" s="94" t="s">
        <v>286</v>
      </c>
      <c r="O10" s="94" t="s">
        <v>286</v>
      </c>
      <c r="P10" s="94" t="s">
        <v>286</v>
      </c>
      <c r="Q10" s="118"/>
      <c r="R10" s="118"/>
      <c r="S10" s="94" t="s">
        <v>286</v>
      </c>
      <c r="T10" s="162" t="s">
        <v>286</v>
      </c>
      <c r="U10" s="162" t="s">
        <v>286</v>
      </c>
      <c r="V10" s="94" t="s">
        <v>286</v>
      </c>
      <c r="W10" s="94" t="s">
        <v>286</v>
      </c>
      <c r="X10" s="118"/>
      <c r="Y10" s="118"/>
      <c r="Z10" s="94" t="s">
        <v>286</v>
      </c>
      <c r="AA10" s="162" t="s">
        <v>286</v>
      </c>
      <c r="AB10" s="162" t="s">
        <v>286</v>
      </c>
      <c r="AC10" s="94" t="s">
        <v>286</v>
      </c>
      <c r="AD10" s="94" t="s">
        <v>286</v>
      </c>
      <c r="AE10" s="118"/>
      <c r="AF10" s="118"/>
      <c r="AG10" s="95">
        <f t="shared" si="2"/>
        <v>20</v>
      </c>
      <c r="AH10" s="80"/>
    </row>
    <row r="11" spans="1:34" s="96" customFormat="1" ht="16.5" customHeight="1" x14ac:dyDescent="0.25">
      <c r="A11" s="92" t="s">
        <v>290</v>
      </c>
      <c r="B11" s="93" t="s">
        <v>54</v>
      </c>
      <c r="C11" s="118" t="s">
        <v>84</v>
      </c>
      <c r="D11" s="118" t="s">
        <v>84</v>
      </c>
      <c r="E11" s="94" t="s">
        <v>84</v>
      </c>
      <c r="F11" s="96" t="s">
        <v>84</v>
      </c>
      <c r="G11" s="94" t="s">
        <v>84</v>
      </c>
      <c r="H11" s="94" t="s">
        <v>84</v>
      </c>
      <c r="I11" s="94" t="s">
        <v>84</v>
      </c>
      <c r="J11" s="118" t="s">
        <v>84</v>
      </c>
      <c r="K11" s="118" t="s">
        <v>84</v>
      </c>
      <c r="L11" s="94" t="s">
        <v>84</v>
      </c>
      <c r="M11" s="96" t="s">
        <v>84</v>
      </c>
      <c r="N11" s="94" t="s">
        <v>84</v>
      </c>
      <c r="O11" s="94" t="s">
        <v>84</v>
      </c>
      <c r="P11" s="94" t="s">
        <v>84</v>
      </c>
      <c r="Q11" s="118" t="s">
        <v>84</v>
      </c>
      <c r="R11" s="118" t="s">
        <v>84</v>
      </c>
      <c r="S11" s="94" t="s">
        <v>84</v>
      </c>
      <c r="T11" s="96" t="s">
        <v>84</v>
      </c>
      <c r="U11" s="94" t="s">
        <v>84</v>
      </c>
      <c r="V11" s="94" t="s">
        <v>84</v>
      </c>
      <c r="W11" s="94" t="s">
        <v>84</v>
      </c>
      <c r="X11" s="118" t="s">
        <v>84</v>
      </c>
      <c r="Y11" s="118" t="s">
        <v>84</v>
      </c>
      <c r="Z11" s="94" t="s">
        <v>84</v>
      </c>
      <c r="AA11" s="96" t="s">
        <v>84</v>
      </c>
      <c r="AB11" s="94" t="s">
        <v>84</v>
      </c>
      <c r="AC11" s="94" t="s">
        <v>84</v>
      </c>
      <c r="AD11" s="94" t="s">
        <v>84</v>
      </c>
      <c r="AE11" s="118" t="s">
        <v>84</v>
      </c>
      <c r="AF11" s="118" t="s">
        <v>84</v>
      </c>
      <c r="AG11" s="95">
        <f t="shared" si="2"/>
        <v>0</v>
      </c>
      <c r="AH11" s="80"/>
    </row>
    <row r="12" spans="1:34" s="96" customFormat="1" ht="16.5" customHeight="1" x14ac:dyDescent="0.25">
      <c r="A12" s="92" t="s">
        <v>291</v>
      </c>
      <c r="B12" s="93" t="s">
        <v>55</v>
      </c>
      <c r="C12" s="118"/>
      <c r="D12" s="118"/>
      <c r="E12" s="94" t="s">
        <v>286</v>
      </c>
      <c r="F12" s="162" t="s">
        <v>286</v>
      </c>
      <c r="G12" s="94" t="s">
        <v>286</v>
      </c>
      <c r="H12" s="94" t="s">
        <v>286</v>
      </c>
      <c r="I12" s="94" t="s">
        <v>286</v>
      </c>
      <c r="J12" s="118"/>
      <c r="K12" s="118"/>
      <c r="L12" s="94" t="s">
        <v>286</v>
      </c>
      <c r="M12" s="162" t="s">
        <v>286</v>
      </c>
      <c r="N12" s="94" t="s">
        <v>286</v>
      </c>
      <c r="O12" s="94" t="s">
        <v>286</v>
      </c>
      <c r="P12" s="94" t="s">
        <v>286</v>
      </c>
      <c r="Q12" s="118"/>
      <c r="R12" s="118"/>
      <c r="S12" s="94" t="s">
        <v>286</v>
      </c>
      <c r="T12" s="162" t="s">
        <v>286</v>
      </c>
      <c r="U12" s="162" t="s">
        <v>286</v>
      </c>
      <c r="V12" s="94" t="s">
        <v>286</v>
      </c>
      <c r="W12" s="94" t="s">
        <v>286</v>
      </c>
      <c r="X12" s="118"/>
      <c r="Y12" s="118"/>
      <c r="Z12" s="94" t="s">
        <v>286</v>
      </c>
      <c r="AA12" s="162" t="s">
        <v>286</v>
      </c>
      <c r="AB12" s="162" t="s">
        <v>286</v>
      </c>
      <c r="AC12" s="94" t="s">
        <v>286</v>
      </c>
      <c r="AD12" s="94" t="s">
        <v>286</v>
      </c>
      <c r="AE12" s="118"/>
      <c r="AF12" s="118"/>
      <c r="AG12" s="95">
        <f t="shared" si="2"/>
        <v>20</v>
      </c>
      <c r="AH12" s="80"/>
    </row>
    <row r="13" spans="1:34" s="96" customFormat="1" ht="16.5" customHeight="1" x14ac:dyDescent="0.25">
      <c r="A13" s="92" t="s">
        <v>292</v>
      </c>
      <c r="B13" s="93" t="s">
        <v>56</v>
      </c>
      <c r="C13" s="118"/>
      <c r="D13" s="118"/>
      <c r="E13" s="94" t="s">
        <v>286</v>
      </c>
      <c r="F13" s="162" t="s">
        <v>286</v>
      </c>
      <c r="G13" s="94" t="s">
        <v>286</v>
      </c>
      <c r="H13" s="94" t="s">
        <v>286</v>
      </c>
      <c r="I13" s="94" t="s">
        <v>286</v>
      </c>
      <c r="J13" s="118"/>
      <c r="K13" s="118"/>
      <c r="L13" s="94" t="s">
        <v>286</v>
      </c>
      <c r="M13" s="162" t="s">
        <v>286</v>
      </c>
      <c r="N13" s="94" t="s">
        <v>286</v>
      </c>
      <c r="O13" s="94" t="s">
        <v>286</v>
      </c>
      <c r="P13" s="94" t="s">
        <v>286</v>
      </c>
      <c r="Q13" s="118"/>
      <c r="R13" s="118"/>
      <c r="S13" s="94" t="s">
        <v>286</v>
      </c>
      <c r="T13" s="162" t="s">
        <v>286</v>
      </c>
      <c r="U13" s="162" t="s">
        <v>286</v>
      </c>
      <c r="V13" s="94" t="s">
        <v>286</v>
      </c>
      <c r="W13" s="94" t="s">
        <v>286</v>
      </c>
      <c r="X13" s="118"/>
      <c r="Y13" s="118"/>
      <c r="Z13" s="94" t="s">
        <v>286</v>
      </c>
      <c r="AA13" s="162" t="s">
        <v>286</v>
      </c>
      <c r="AB13" s="162" t="s">
        <v>286</v>
      </c>
      <c r="AC13" s="94" t="s">
        <v>286</v>
      </c>
      <c r="AD13" s="94" t="s">
        <v>286</v>
      </c>
      <c r="AE13" s="118"/>
      <c r="AF13" s="118"/>
      <c r="AG13" s="95">
        <f t="shared" si="2"/>
        <v>20</v>
      </c>
      <c r="AH13" s="80"/>
    </row>
    <row r="14" spans="1:34" s="96" customFormat="1" ht="16.5" customHeight="1" x14ac:dyDescent="0.25">
      <c r="A14" s="92" t="s">
        <v>293</v>
      </c>
      <c r="B14" s="93" t="s">
        <v>57</v>
      </c>
      <c r="C14" s="118"/>
      <c r="D14" s="118"/>
      <c r="E14" s="94" t="s">
        <v>286</v>
      </c>
      <c r="F14" s="162" t="s">
        <v>286</v>
      </c>
      <c r="G14" s="94" t="s">
        <v>286</v>
      </c>
      <c r="H14" s="94" t="s">
        <v>286</v>
      </c>
      <c r="I14" s="94" t="s">
        <v>286</v>
      </c>
      <c r="J14" s="118"/>
      <c r="K14" s="118"/>
      <c r="L14" s="94" t="s">
        <v>286</v>
      </c>
      <c r="M14" s="162" t="s">
        <v>286</v>
      </c>
      <c r="N14" s="94" t="s">
        <v>286</v>
      </c>
      <c r="O14" s="94" t="s">
        <v>286</v>
      </c>
      <c r="P14" s="94" t="s">
        <v>286</v>
      </c>
      <c r="Q14" s="118"/>
      <c r="R14" s="118"/>
      <c r="S14" s="94" t="s">
        <v>286</v>
      </c>
      <c r="T14" s="162" t="s">
        <v>286</v>
      </c>
      <c r="U14" s="162" t="s">
        <v>286</v>
      </c>
      <c r="V14" s="94" t="s">
        <v>286</v>
      </c>
      <c r="W14" s="94" t="s">
        <v>286</v>
      </c>
      <c r="X14" s="118"/>
      <c r="Y14" s="118"/>
      <c r="Z14" s="94" t="s">
        <v>286</v>
      </c>
      <c r="AA14" s="162" t="s">
        <v>286</v>
      </c>
      <c r="AB14" s="162" t="s">
        <v>286</v>
      </c>
      <c r="AC14" s="94" t="s">
        <v>286</v>
      </c>
      <c r="AD14" s="94" t="s">
        <v>286</v>
      </c>
      <c r="AE14" s="118"/>
      <c r="AF14" s="118"/>
      <c r="AG14" s="95">
        <f t="shared" si="2"/>
        <v>20</v>
      </c>
      <c r="AH14" s="80"/>
    </row>
    <row r="15" spans="1:34" s="96" customFormat="1" ht="16.5" customHeight="1" x14ac:dyDescent="0.25">
      <c r="A15" s="92" t="s">
        <v>294</v>
      </c>
      <c r="B15" s="93" t="s">
        <v>58</v>
      </c>
      <c r="C15" s="118"/>
      <c r="D15" s="118"/>
      <c r="E15" s="94" t="s">
        <v>286</v>
      </c>
      <c r="F15" s="162" t="s">
        <v>286</v>
      </c>
      <c r="G15" s="94" t="s">
        <v>286</v>
      </c>
      <c r="H15" s="94" t="s">
        <v>286</v>
      </c>
      <c r="I15" s="94" t="s">
        <v>286</v>
      </c>
      <c r="J15" s="118"/>
      <c r="K15" s="118"/>
      <c r="L15" s="94" t="s">
        <v>286</v>
      </c>
      <c r="M15" s="162" t="s">
        <v>286</v>
      </c>
      <c r="N15" s="94" t="s">
        <v>286</v>
      </c>
      <c r="O15" s="94" t="s">
        <v>286</v>
      </c>
      <c r="P15" s="94" t="s">
        <v>286</v>
      </c>
      <c r="Q15" s="118"/>
      <c r="R15" s="118"/>
      <c r="S15" s="94" t="s">
        <v>286</v>
      </c>
      <c r="T15" s="162" t="s">
        <v>286</v>
      </c>
      <c r="U15" s="162" t="s">
        <v>286</v>
      </c>
      <c r="V15" s="94" t="s">
        <v>286</v>
      </c>
      <c r="W15" s="94" t="s">
        <v>286</v>
      </c>
      <c r="X15" s="118"/>
      <c r="Y15" s="118"/>
      <c r="Z15" s="94" t="s">
        <v>286</v>
      </c>
      <c r="AA15" s="162" t="s">
        <v>286</v>
      </c>
      <c r="AB15" s="162" t="s">
        <v>286</v>
      </c>
      <c r="AC15" s="94" t="s">
        <v>286</v>
      </c>
      <c r="AD15" s="94" t="s">
        <v>286</v>
      </c>
      <c r="AE15" s="118"/>
      <c r="AF15" s="118"/>
      <c r="AG15" s="95">
        <f t="shared" si="2"/>
        <v>20</v>
      </c>
      <c r="AH15" s="80"/>
    </row>
    <row r="16" spans="1:34" s="96" customFormat="1" ht="16.5" customHeight="1" x14ac:dyDescent="0.25">
      <c r="A16" s="92" t="s">
        <v>16</v>
      </c>
      <c r="B16" s="93" t="s">
        <v>59</v>
      </c>
      <c r="C16" s="118"/>
      <c r="D16" s="118"/>
      <c r="E16" s="94" t="s">
        <v>286</v>
      </c>
      <c r="F16" s="162" t="s">
        <v>286</v>
      </c>
      <c r="G16" s="94" t="s">
        <v>286</v>
      </c>
      <c r="H16" s="94" t="s">
        <v>286</v>
      </c>
      <c r="I16" s="94" t="s">
        <v>286</v>
      </c>
      <c r="J16" s="118"/>
      <c r="K16" s="118"/>
      <c r="L16" s="94" t="s">
        <v>286</v>
      </c>
      <c r="M16" s="162" t="s">
        <v>286</v>
      </c>
      <c r="N16" s="94" t="s">
        <v>286</v>
      </c>
      <c r="O16" s="94" t="s">
        <v>286</v>
      </c>
      <c r="P16" s="94" t="s">
        <v>286</v>
      </c>
      <c r="Q16" s="118"/>
      <c r="R16" s="118"/>
      <c r="S16" s="94" t="s">
        <v>286</v>
      </c>
      <c r="T16" s="162" t="s">
        <v>286</v>
      </c>
      <c r="U16" s="162" t="s">
        <v>286</v>
      </c>
      <c r="V16" s="94" t="s">
        <v>286</v>
      </c>
      <c r="W16" s="94" t="s">
        <v>286</v>
      </c>
      <c r="X16" s="118"/>
      <c r="Y16" s="118"/>
      <c r="Z16" s="94" t="s">
        <v>286</v>
      </c>
      <c r="AA16" s="162" t="s">
        <v>286</v>
      </c>
      <c r="AB16" s="162" t="s">
        <v>286</v>
      </c>
      <c r="AC16" s="94" t="s">
        <v>286</v>
      </c>
      <c r="AD16" s="94" t="s">
        <v>286</v>
      </c>
      <c r="AE16" s="118"/>
      <c r="AF16" s="118"/>
      <c r="AG16" s="95">
        <f t="shared" si="2"/>
        <v>20</v>
      </c>
      <c r="AH16" s="80"/>
    </row>
    <row r="17" spans="1:34" s="96" customFormat="1" ht="16.5" customHeight="1" x14ac:dyDescent="0.25">
      <c r="A17" s="92" t="s">
        <v>17</v>
      </c>
      <c r="B17" s="93" t="s">
        <v>60</v>
      </c>
      <c r="C17" s="118"/>
      <c r="D17" s="118"/>
      <c r="E17" s="94" t="s">
        <v>286</v>
      </c>
      <c r="F17" s="162" t="s">
        <v>286</v>
      </c>
      <c r="G17" s="94" t="s">
        <v>286</v>
      </c>
      <c r="H17" s="94" t="s">
        <v>286</v>
      </c>
      <c r="I17" s="94" t="s">
        <v>286</v>
      </c>
      <c r="J17" s="118"/>
      <c r="K17" s="118"/>
      <c r="L17" s="94" t="s">
        <v>286</v>
      </c>
      <c r="M17" s="162" t="s">
        <v>286</v>
      </c>
      <c r="N17" s="94" t="s">
        <v>286</v>
      </c>
      <c r="O17" s="94" t="s">
        <v>286</v>
      </c>
      <c r="P17" s="94" t="s">
        <v>286</v>
      </c>
      <c r="Q17" s="118"/>
      <c r="R17" s="118"/>
      <c r="S17" s="94" t="s">
        <v>286</v>
      </c>
      <c r="T17" s="162" t="s">
        <v>286</v>
      </c>
      <c r="U17" s="162" t="s">
        <v>286</v>
      </c>
      <c r="V17" s="94" t="s">
        <v>286</v>
      </c>
      <c r="W17" s="94" t="s">
        <v>286</v>
      </c>
      <c r="X17" s="118"/>
      <c r="Y17" s="118"/>
      <c r="Z17" s="94" t="s">
        <v>286</v>
      </c>
      <c r="AA17" s="162" t="s">
        <v>286</v>
      </c>
      <c r="AB17" s="162" t="s">
        <v>286</v>
      </c>
      <c r="AC17" s="94" t="s">
        <v>286</v>
      </c>
      <c r="AD17" s="94" t="s">
        <v>286</v>
      </c>
      <c r="AE17" s="118"/>
      <c r="AF17" s="118"/>
      <c r="AG17" s="95">
        <f t="shared" si="2"/>
        <v>20</v>
      </c>
      <c r="AH17" s="80"/>
    </row>
    <row r="18" spans="1:34" ht="16.5" customHeight="1" x14ac:dyDescent="0.25">
      <c r="A18" s="92" t="s">
        <v>18</v>
      </c>
      <c r="B18" s="93" t="s">
        <v>61</v>
      </c>
      <c r="C18" s="118"/>
      <c r="D18" s="118"/>
      <c r="E18" s="94" t="s">
        <v>286</v>
      </c>
      <c r="F18" s="162" t="s">
        <v>286</v>
      </c>
      <c r="G18" s="94" t="s">
        <v>286</v>
      </c>
      <c r="H18" s="94" t="s">
        <v>286</v>
      </c>
      <c r="I18" s="94" t="s">
        <v>286</v>
      </c>
      <c r="J18" s="118"/>
      <c r="K18" s="118"/>
      <c r="L18" s="94" t="s">
        <v>286</v>
      </c>
      <c r="M18" s="162" t="s">
        <v>286</v>
      </c>
      <c r="N18" s="94" t="s">
        <v>286</v>
      </c>
      <c r="O18" s="94" t="s">
        <v>286</v>
      </c>
      <c r="P18" s="94" t="s">
        <v>286</v>
      </c>
      <c r="Q18" s="118"/>
      <c r="R18" s="118"/>
      <c r="S18" s="94" t="s">
        <v>286</v>
      </c>
      <c r="T18" s="162" t="s">
        <v>286</v>
      </c>
      <c r="U18" s="162" t="s">
        <v>286</v>
      </c>
      <c r="V18" s="94" t="s">
        <v>286</v>
      </c>
      <c r="W18" s="94" t="s">
        <v>286</v>
      </c>
      <c r="X18" s="118"/>
      <c r="Y18" s="118"/>
      <c r="Z18" s="94" t="s">
        <v>286</v>
      </c>
      <c r="AA18" s="162" t="s">
        <v>286</v>
      </c>
      <c r="AB18" s="162" t="s">
        <v>286</v>
      </c>
      <c r="AC18" s="94" t="s">
        <v>286</v>
      </c>
      <c r="AD18" s="94" t="s">
        <v>286</v>
      </c>
      <c r="AE18" s="118"/>
      <c r="AF18" s="118"/>
      <c r="AG18" s="95">
        <f t="shared" si="2"/>
        <v>20</v>
      </c>
      <c r="AH18" s="76"/>
    </row>
    <row r="19" spans="1:34" ht="16.5" customHeight="1" x14ac:dyDescent="0.25">
      <c r="A19" s="92" t="s">
        <v>19</v>
      </c>
      <c r="B19" s="93" t="s">
        <v>62</v>
      </c>
      <c r="C19" s="118"/>
      <c r="D19" s="118"/>
      <c r="E19" s="94" t="s">
        <v>286</v>
      </c>
      <c r="F19" s="162" t="s">
        <v>286</v>
      </c>
      <c r="G19" s="94" t="s">
        <v>286</v>
      </c>
      <c r="H19" s="94" t="s">
        <v>286</v>
      </c>
      <c r="I19" s="94" t="s">
        <v>286</v>
      </c>
      <c r="J19" s="118"/>
      <c r="K19" s="118"/>
      <c r="L19" s="94" t="s">
        <v>286</v>
      </c>
      <c r="M19" s="162" t="s">
        <v>286</v>
      </c>
      <c r="N19" s="94" t="s">
        <v>286</v>
      </c>
      <c r="O19" s="94" t="s">
        <v>286</v>
      </c>
      <c r="P19" s="94" t="s">
        <v>286</v>
      </c>
      <c r="Q19" s="118"/>
      <c r="R19" s="118"/>
      <c r="S19" s="94" t="s">
        <v>286</v>
      </c>
      <c r="T19" s="162" t="s">
        <v>286</v>
      </c>
      <c r="U19" s="162" t="s">
        <v>286</v>
      </c>
      <c r="V19" s="94" t="s">
        <v>286</v>
      </c>
      <c r="W19" s="94" t="s">
        <v>286</v>
      </c>
      <c r="X19" s="118"/>
      <c r="Y19" s="118"/>
      <c r="Z19" s="94" t="s">
        <v>286</v>
      </c>
      <c r="AA19" s="162" t="s">
        <v>286</v>
      </c>
      <c r="AB19" s="162" t="s">
        <v>286</v>
      </c>
      <c r="AC19" s="94" t="s">
        <v>286</v>
      </c>
      <c r="AD19" s="94" t="s">
        <v>286</v>
      </c>
      <c r="AE19" s="118"/>
      <c r="AF19" s="118"/>
      <c r="AG19" s="95">
        <f t="shared" si="2"/>
        <v>20</v>
      </c>
      <c r="AH19" s="76"/>
    </row>
    <row r="20" spans="1:34" ht="16.5" customHeight="1" x14ac:dyDescent="0.25">
      <c r="A20" s="92" t="s">
        <v>20</v>
      </c>
      <c r="B20" s="93" t="s">
        <v>63</v>
      </c>
      <c r="C20" s="118"/>
      <c r="D20" s="118"/>
      <c r="E20" s="94" t="s">
        <v>286</v>
      </c>
      <c r="F20" s="162" t="s">
        <v>286</v>
      </c>
      <c r="G20" s="94" t="s">
        <v>286</v>
      </c>
      <c r="H20" s="94" t="s">
        <v>286</v>
      </c>
      <c r="I20" s="94" t="s">
        <v>286</v>
      </c>
      <c r="J20" s="118"/>
      <c r="K20" s="118"/>
      <c r="L20" s="94" t="s">
        <v>286</v>
      </c>
      <c r="M20" s="162" t="s">
        <v>286</v>
      </c>
      <c r="N20" s="94" t="s">
        <v>286</v>
      </c>
      <c r="O20" s="94" t="s">
        <v>286</v>
      </c>
      <c r="P20" s="94" t="s">
        <v>286</v>
      </c>
      <c r="Q20" s="118"/>
      <c r="R20" s="118"/>
      <c r="S20" s="94" t="s">
        <v>286</v>
      </c>
      <c r="T20" s="162" t="s">
        <v>286</v>
      </c>
      <c r="U20" s="162" t="s">
        <v>286</v>
      </c>
      <c r="V20" s="94" t="s">
        <v>286</v>
      </c>
      <c r="W20" s="94" t="s">
        <v>286</v>
      </c>
      <c r="X20" s="118"/>
      <c r="Y20" s="118"/>
      <c r="Z20" s="94" t="s">
        <v>286</v>
      </c>
      <c r="AA20" s="162" t="s">
        <v>286</v>
      </c>
      <c r="AB20" s="162" t="s">
        <v>286</v>
      </c>
      <c r="AC20" s="94" t="s">
        <v>286</v>
      </c>
      <c r="AD20" s="94" t="s">
        <v>286</v>
      </c>
      <c r="AE20" s="118"/>
      <c r="AF20" s="118"/>
      <c r="AG20" s="95">
        <f t="shared" si="2"/>
        <v>20</v>
      </c>
      <c r="AH20" s="76"/>
    </row>
    <row r="21" spans="1:34" ht="16.5" customHeight="1" x14ac:dyDescent="0.25">
      <c r="A21" s="128" t="s">
        <v>21</v>
      </c>
      <c r="B21" s="93" t="s">
        <v>64</v>
      </c>
      <c r="C21" s="118"/>
      <c r="D21" s="118"/>
      <c r="E21" s="94" t="s">
        <v>286</v>
      </c>
      <c r="F21" s="162" t="s">
        <v>286</v>
      </c>
      <c r="G21" s="94" t="s">
        <v>286</v>
      </c>
      <c r="H21" s="94" t="s">
        <v>286</v>
      </c>
      <c r="I21" s="94" t="s">
        <v>286</v>
      </c>
      <c r="J21" s="118"/>
      <c r="K21" s="118"/>
      <c r="L21" s="94" t="s">
        <v>286</v>
      </c>
      <c r="M21" s="162" t="s">
        <v>286</v>
      </c>
      <c r="N21" s="94" t="s">
        <v>286</v>
      </c>
      <c r="O21" s="94" t="s">
        <v>286</v>
      </c>
      <c r="P21" s="94" t="s">
        <v>286</v>
      </c>
      <c r="Q21" s="118"/>
      <c r="R21" s="118"/>
      <c r="S21" s="94" t="s">
        <v>286</v>
      </c>
      <c r="T21" s="162" t="s">
        <v>286</v>
      </c>
      <c r="U21" s="162" t="s">
        <v>286</v>
      </c>
      <c r="V21" s="94" t="s">
        <v>286</v>
      </c>
      <c r="W21" s="94" t="s">
        <v>286</v>
      </c>
      <c r="X21" s="118"/>
      <c r="Y21" s="118"/>
      <c r="Z21" s="94" t="s">
        <v>286</v>
      </c>
      <c r="AA21" s="162" t="s">
        <v>286</v>
      </c>
      <c r="AB21" s="162" t="s">
        <v>286</v>
      </c>
      <c r="AC21" s="94" t="s">
        <v>286</v>
      </c>
      <c r="AD21" s="94" t="s">
        <v>286</v>
      </c>
      <c r="AE21" s="118"/>
      <c r="AF21" s="118"/>
      <c r="AG21" s="95">
        <f t="shared" si="2"/>
        <v>20</v>
      </c>
      <c r="AH21" s="76"/>
    </row>
    <row r="22" spans="1:34" ht="16.5" customHeight="1" x14ac:dyDescent="0.25">
      <c r="A22" s="128" t="s">
        <v>22</v>
      </c>
      <c r="B22" s="93" t="s">
        <v>65</v>
      </c>
      <c r="C22" s="118" t="s">
        <v>84</v>
      </c>
      <c r="D22" s="118" t="s">
        <v>84</v>
      </c>
      <c r="E22" s="94" t="s">
        <v>84</v>
      </c>
      <c r="F22" s="96" t="s">
        <v>84</v>
      </c>
      <c r="G22" s="94" t="s">
        <v>84</v>
      </c>
      <c r="H22" s="94" t="s">
        <v>84</v>
      </c>
      <c r="I22" s="94" t="s">
        <v>84</v>
      </c>
      <c r="J22" s="118" t="s">
        <v>84</v>
      </c>
      <c r="K22" s="118" t="s">
        <v>84</v>
      </c>
      <c r="L22" s="94" t="s">
        <v>84</v>
      </c>
      <c r="M22" s="96" t="s">
        <v>84</v>
      </c>
      <c r="N22" s="94" t="s">
        <v>84</v>
      </c>
      <c r="O22" s="94" t="s">
        <v>84</v>
      </c>
      <c r="P22" s="94" t="s">
        <v>84</v>
      </c>
      <c r="Q22" s="118" t="s">
        <v>84</v>
      </c>
      <c r="R22" s="118" t="s">
        <v>84</v>
      </c>
      <c r="S22" s="94" t="s">
        <v>84</v>
      </c>
      <c r="T22" s="96" t="s">
        <v>84</v>
      </c>
      <c r="U22" s="94" t="s">
        <v>84</v>
      </c>
      <c r="V22" s="94" t="s">
        <v>84</v>
      </c>
      <c r="W22" s="94" t="s">
        <v>84</v>
      </c>
      <c r="X22" s="118" t="s">
        <v>84</v>
      </c>
      <c r="Y22" s="118" t="s">
        <v>84</v>
      </c>
      <c r="Z22" s="94" t="s">
        <v>84</v>
      </c>
      <c r="AA22" s="96" t="s">
        <v>84</v>
      </c>
      <c r="AB22" s="94" t="s">
        <v>84</v>
      </c>
      <c r="AC22" s="94" t="s">
        <v>84</v>
      </c>
      <c r="AD22" s="94" t="s">
        <v>84</v>
      </c>
      <c r="AE22" s="118" t="s">
        <v>84</v>
      </c>
      <c r="AF22" s="118" t="s">
        <v>84</v>
      </c>
      <c r="AG22" s="95">
        <f t="shared" si="2"/>
        <v>0</v>
      </c>
      <c r="AH22" s="76"/>
    </row>
    <row r="23" spans="1:34" ht="16.5" customHeight="1" x14ac:dyDescent="0.25">
      <c r="A23" s="128" t="s">
        <v>23</v>
      </c>
      <c r="B23" s="93" t="s">
        <v>66</v>
      </c>
      <c r="C23" s="118"/>
      <c r="D23" s="118"/>
      <c r="E23" s="94" t="s">
        <v>286</v>
      </c>
      <c r="F23" s="162" t="s">
        <v>286</v>
      </c>
      <c r="G23" s="94" t="s">
        <v>286</v>
      </c>
      <c r="H23" s="94" t="s">
        <v>286</v>
      </c>
      <c r="I23" s="94" t="s">
        <v>286</v>
      </c>
      <c r="J23" s="118"/>
      <c r="K23" s="118"/>
      <c r="L23" s="94" t="s">
        <v>286</v>
      </c>
      <c r="M23" s="162" t="s">
        <v>286</v>
      </c>
      <c r="N23" s="94" t="s">
        <v>286</v>
      </c>
      <c r="O23" s="94" t="s">
        <v>286</v>
      </c>
      <c r="P23" s="94" t="s">
        <v>286</v>
      </c>
      <c r="Q23" s="118"/>
      <c r="R23" s="118"/>
      <c r="S23" s="94" t="s">
        <v>286</v>
      </c>
      <c r="T23" s="162" t="s">
        <v>286</v>
      </c>
      <c r="U23" s="162" t="s">
        <v>286</v>
      </c>
      <c r="V23" s="94" t="s">
        <v>286</v>
      </c>
      <c r="W23" s="94" t="s">
        <v>286</v>
      </c>
      <c r="X23" s="118"/>
      <c r="Y23" s="118"/>
      <c r="Z23" s="94" t="s">
        <v>286</v>
      </c>
      <c r="AA23" s="162" t="s">
        <v>286</v>
      </c>
      <c r="AB23" s="162" t="s">
        <v>286</v>
      </c>
      <c r="AC23" s="94" t="s">
        <v>286</v>
      </c>
      <c r="AD23" s="94" t="s">
        <v>286</v>
      </c>
      <c r="AE23" s="118"/>
      <c r="AF23" s="118"/>
      <c r="AG23" s="95">
        <f t="shared" si="2"/>
        <v>20</v>
      </c>
      <c r="AH23" s="76"/>
    </row>
    <row r="24" spans="1:34" ht="16.5" customHeight="1" x14ac:dyDescent="0.25">
      <c r="A24" s="128">
        <v>18</v>
      </c>
      <c r="B24" s="93" t="s">
        <v>319</v>
      </c>
      <c r="C24" s="118"/>
      <c r="D24" s="118"/>
      <c r="E24" s="94" t="s">
        <v>286</v>
      </c>
      <c r="F24" s="162" t="s">
        <v>286</v>
      </c>
      <c r="G24" s="94" t="s">
        <v>286</v>
      </c>
      <c r="H24" s="94" t="s">
        <v>286</v>
      </c>
      <c r="I24" s="94" t="s">
        <v>286</v>
      </c>
      <c r="J24" s="118"/>
      <c r="K24" s="118"/>
      <c r="L24" s="94" t="s">
        <v>286</v>
      </c>
      <c r="M24" s="162" t="s">
        <v>286</v>
      </c>
      <c r="N24" s="94" t="s">
        <v>286</v>
      </c>
      <c r="O24" s="94" t="s">
        <v>286</v>
      </c>
      <c r="P24" s="94" t="s">
        <v>286</v>
      </c>
      <c r="Q24" s="118"/>
      <c r="R24" s="118"/>
      <c r="S24" s="94" t="s">
        <v>286</v>
      </c>
      <c r="T24" s="162" t="s">
        <v>286</v>
      </c>
      <c r="U24" s="162" t="s">
        <v>286</v>
      </c>
      <c r="V24" s="94" t="s">
        <v>286</v>
      </c>
      <c r="W24" s="94" t="s">
        <v>286</v>
      </c>
      <c r="X24" s="118"/>
      <c r="Y24" s="118"/>
      <c r="Z24" s="94" t="s">
        <v>286</v>
      </c>
      <c r="AA24" s="162" t="s">
        <v>286</v>
      </c>
      <c r="AB24" s="162" t="s">
        <v>286</v>
      </c>
      <c r="AC24" s="94" t="s">
        <v>286</v>
      </c>
      <c r="AD24" s="94" t="s">
        <v>286</v>
      </c>
      <c r="AE24" s="118"/>
      <c r="AF24" s="118"/>
      <c r="AG24" s="95">
        <f t="shared" si="2"/>
        <v>20</v>
      </c>
      <c r="AH24" s="76"/>
    </row>
    <row r="25" spans="1:34" ht="16.5" customHeight="1" x14ac:dyDescent="0.25">
      <c r="A25" s="92">
        <v>19</v>
      </c>
      <c r="B25" s="93" t="s">
        <v>321</v>
      </c>
      <c r="C25" s="118"/>
      <c r="D25" s="118"/>
      <c r="E25" s="94" t="s">
        <v>286</v>
      </c>
      <c r="F25" s="162" t="s">
        <v>286</v>
      </c>
      <c r="G25" s="94" t="s">
        <v>286</v>
      </c>
      <c r="H25" s="94" t="s">
        <v>286</v>
      </c>
      <c r="I25" s="94" t="s">
        <v>286</v>
      </c>
      <c r="J25" s="118"/>
      <c r="K25" s="118"/>
      <c r="L25" s="94" t="s">
        <v>286</v>
      </c>
      <c r="M25" s="162" t="s">
        <v>286</v>
      </c>
      <c r="N25" s="94" t="s">
        <v>286</v>
      </c>
      <c r="O25" s="94" t="s">
        <v>286</v>
      </c>
      <c r="P25" s="94" t="s">
        <v>286</v>
      </c>
      <c r="Q25" s="118"/>
      <c r="R25" s="118"/>
      <c r="S25" s="94" t="s">
        <v>286</v>
      </c>
      <c r="T25" s="162" t="s">
        <v>286</v>
      </c>
      <c r="U25" s="162" t="s">
        <v>286</v>
      </c>
      <c r="V25" s="94" t="s">
        <v>286</v>
      </c>
      <c r="W25" s="94" t="s">
        <v>286</v>
      </c>
      <c r="X25" s="118"/>
      <c r="Y25" s="118"/>
      <c r="Z25" s="94" t="s">
        <v>286</v>
      </c>
      <c r="AA25" s="162" t="s">
        <v>286</v>
      </c>
      <c r="AB25" s="162" t="s">
        <v>286</v>
      </c>
      <c r="AC25" s="94" t="s">
        <v>286</v>
      </c>
      <c r="AD25" s="94" t="s">
        <v>286</v>
      </c>
      <c r="AE25" s="118"/>
      <c r="AF25" s="118"/>
      <c r="AG25" s="95">
        <f t="shared" si="2"/>
        <v>20</v>
      </c>
      <c r="AH25" s="76"/>
    </row>
    <row r="26" spans="1:34" ht="16.5" customHeight="1" x14ac:dyDescent="0.25">
      <c r="A26" s="92">
        <v>20</v>
      </c>
      <c r="B26" s="93" t="s">
        <v>320</v>
      </c>
      <c r="C26" s="118"/>
      <c r="D26" s="118"/>
      <c r="E26" s="94" t="s">
        <v>286</v>
      </c>
      <c r="F26" s="162" t="s">
        <v>286</v>
      </c>
      <c r="G26" s="94" t="s">
        <v>286</v>
      </c>
      <c r="H26" s="94" t="s">
        <v>286</v>
      </c>
      <c r="I26" s="94" t="s">
        <v>286</v>
      </c>
      <c r="J26" s="118"/>
      <c r="K26" s="118"/>
      <c r="L26" s="94" t="s">
        <v>286</v>
      </c>
      <c r="M26" s="162" t="s">
        <v>286</v>
      </c>
      <c r="N26" s="94" t="s">
        <v>286</v>
      </c>
      <c r="O26" s="94" t="s">
        <v>286</v>
      </c>
      <c r="P26" s="94" t="s">
        <v>286</v>
      </c>
      <c r="Q26" s="118"/>
      <c r="R26" s="118"/>
      <c r="S26" s="94" t="s">
        <v>286</v>
      </c>
      <c r="T26" s="162" t="s">
        <v>286</v>
      </c>
      <c r="U26" s="162" t="s">
        <v>286</v>
      </c>
      <c r="V26" s="94" t="s">
        <v>286</v>
      </c>
      <c r="W26" s="94" t="s">
        <v>286</v>
      </c>
      <c r="X26" s="118"/>
      <c r="Y26" s="118"/>
      <c r="Z26" s="94" t="s">
        <v>286</v>
      </c>
      <c r="AA26" s="162" t="s">
        <v>286</v>
      </c>
      <c r="AB26" s="162" t="s">
        <v>286</v>
      </c>
      <c r="AC26" s="94" t="s">
        <v>286</v>
      </c>
      <c r="AD26" s="94" t="s">
        <v>286</v>
      </c>
      <c r="AE26" s="118"/>
      <c r="AF26" s="118"/>
      <c r="AG26" s="95">
        <f t="shared" si="2"/>
        <v>20</v>
      </c>
      <c r="AH26" s="76"/>
    </row>
    <row r="27" spans="1:34" s="97" customFormat="1" ht="15.75" customHeight="1" x14ac:dyDescent="0.2">
      <c r="B27" s="98" t="s">
        <v>295</v>
      </c>
      <c r="C27" s="100"/>
      <c r="D27" s="100"/>
      <c r="F27" s="100"/>
      <c r="G27" s="100"/>
      <c r="J27" s="101"/>
      <c r="N27" s="102"/>
      <c r="O27" s="102"/>
      <c r="P27" s="102"/>
      <c r="Q27" s="102"/>
      <c r="AB27" s="100"/>
      <c r="AC27" s="100"/>
      <c r="AD27" s="100"/>
      <c r="AE27" s="100"/>
      <c r="AF27" s="100"/>
    </row>
    <row r="28" spans="1:34" s="108" customFormat="1" x14ac:dyDescent="0.25">
      <c r="A28" s="105"/>
      <c r="B28" s="97" t="s">
        <v>296</v>
      </c>
      <c r="C28" s="106"/>
      <c r="D28" s="99"/>
      <c r="E28" s="99"/>
      <c r="F28" s="107"/>
      <c r="G28" s="107" t="s">
        <v>98</v>
      </c>
      <c r="H28" s="99"/>
      <c r="I28" s="99"/>
      <c r="J28" s="106" t="s">
        <v>298</v>
      </c>
      <c r="K28" s="106"/>
      <c r="L28" s="106"/>
      <c r="M28" s="106"/>
      <c r="N28" s="106"/>
      <c r="O28" s="99"/>
      <c r="P28" s="99" t="s">
        <v>299</v>
      </c>
      <c r="Q28" s="99"/>
      <c r="R28" s="99"/>
      <c r="S28" s="106" t="s">
        <v>300</v>
      </c>
      <c r="T28" s="106"/>
      <c r="U28" s="106"/>
      <c r="V28" s="106"/>
      <c r="W28" s="106"/>
      <c r="X28" s="106"/>
      <c r="Y28" s="99"/>
      <c r="Z28" s="99" t="s">
        <v>301</v>
      </c>
      <c r="AA28" s="99"/>
      <c r="AB28" s="107"/>
      <c r="AC28" s="107"/>
      <c r="AD28" s="107"/>
      <c r="AE28" s="107"/>
      <c r="AF28" s="107"/>
      <c r="AG28" s="99"/>
    </row>
    <row r="29" spans="1:34" s="108" customFormat="1" x14ac:dyDescent="0.25">
      <c r="A29" s="99"/>
      <c r="B29" s="99"/>
      <c r="C29" s="106"/>
      <c r="D29" s="99"/>
      <c r="E29" s="99"/>
      <c r="F29" s="107"/>
      <c r="G29" s="107" t="s">
        <v>303</v>
      </c>
      <c r="H29" s="99"/>
      <c r="I29" s="99"/>
      <c r="J29" s="106" t="s">
        <v>304</v>
      </c>
      <c r="K29" s="106"/>
      <c r="L29" s="106"/>
      <c r="M29" s="106"/>
      <c r="N29" s="106"/>
      <c r="O29" s="99"/>
      <c r="P29" s="99" t="s">
        <v>305</v>
      </c>
      <c r="Q29" s="99"/>
      <c r="R29" s="99"/>
      <c r="S29" s="106" t="s">
        <v>306</v>
      </c>
      <c r="T29" s="106"/>
      <c r="U29" s="106"/>
      <c r="V29" s="106"/>
      <c r="W29" s="106"/>
      <c r="X29" s="106"/>
      <c r="Y29" s="99"/>
      <c r="Z29" s="99" t="s">
        <v>165</v>
      </c>
      <c r="AA29" s="99"/>
      <c r="AB29" s="107"/>
      <c r="AC29" s="107"/>
      <c r="AD29" s="107"/>
      <c r="AE29" s="107"/>
      <c r="AF29" s="107"/>
      <c r="AG29" s="99"/>
    </row>
    <row r="30" spans="1:34" s="108" customFormat="1" x14ac:dyDescent="0.25">
      <c r="A30" s="99"/>
      <c r="B30" s="99"/>
      <c r="C30" s="106"/>
      <c r="D30" s="99"/>
      <c r="E30" s="99"/>
      <c r="F30" s="107"/>
      <c r="G30" s="107" t="s">
        <v>84</v>
      </c>
      <c r="H30" s="99"/>
      <c r="I30" s="99"/>
      <c r="J30" s="106" t="s">
        <v>325</v>
      </c>
      <c r="K30" s="106"/>
      <c r="L30" s="106"/>
      <c r="M30" s="106"/>
      <c r="N30" s="106"/>
      <c r="O30" s="99"/>
      <c r="P30" s="99" t="s">
        <v>113</v>
      </c>
      <c r="Q30" s="99"/>
      <c r="R30" s="99"/>
      <c r="S30" s="106" t="s">
        <v>309</v>
      </c>
      <c r="T30" s="106"/>
      <c r="U30" s="106"/>
      <c r="V30" s="106"/>
      <c r="W30" s="106"/>
      <c r="X30" s="106"/>
      <c r="Y30" s="99"/>
      <c r="Z30" s="99" t="s">
        <v>177</v>
      </c>
      <c r="AA30" s="99"/>
      <c r="AB30" s="107"/>
      <c r="AC30" s="107"/>
      <c r="AD30" s="107"/>
      <c r="AE30" s="107"/>
      <c r="AF30" s="107"/>
      <c r="AG30" s="99"/>
    </row>
    <row r="31" spans="1:34" s="108" customFormat="1" x14ac:dyDescent="0.25">
      <c r="A31" s="99"/>
      <c r="B31" s="99"/>
      <c r="C31" s="106"/>
      <c r="D31" s="99"/>
      <c r="E31" s="99"/>
      <c r="F31" s="107"/>
      <c r="G31" s="107" t="s">
        <v>94</v>
      </c>
      <c r="H31" s="99"/>
      <c r="I31" s="99"/>
      <c r="J31" s="106" t="s">
        <v>311</v>
      </c>
      <c r="K31" s="106"/>
      <c r="L31" s="106"/>
      <c r="M31" s="106"/>
      <c r="N31" s="106"/>
      <c r="O31" s="99"/>
      <c r="P31" s="99" t="s">
        <v>85</v>
      </c>
      <c r="Q31" s="99"/>
      <c r="R31" s="99"/>
      <c r="S31" s="106" t="s">
        <v>306</v>
      </c>
      <c r="T31" s="106"/>
      <c r="U31" s="106"/>
      <c r="V31" s="106"/>
      <c r="W31" s="106"/>
      <c r="X31" s="106"/>
      <c r="Y31" s="99"/>
      <c r="Z31" s="99" t="s">
        <v>165</v>
      </c>
      <c r="AA31" s="99"/>
      <c r="AB31" s="107"/>
      <c r="AC31" s="107"/>
      <c r="AD31" s="107"/>
      <c r="AE31" s="107"/>
      <c r="AF31" s="107"/>
      <c r="AG31" s="99"/>
    </row>
    <row r="32" spans="1:34" s="108" customFormat="1" ht="15" customHeight="1" x14ac:dyDescent="0.25">
      <c r="A32" s="99"/>
      <c r="B32" s="99"/>
      <c r="C32" s="109"/>
      <c r="D32" s="109"/>
      <c r="E32" s="99"/>
      <c r="F32" s="107"/>
      <c r="G32" s="107" t="s">
        <v>128</v>
      </c>
      <c r="H32" s="99"/>
      <c r="I32" s="99"/>
      <c r="J32" s="106" t="s">
        <v>313</v>
      </c>
      <c r="K32" s="106"/>
      <c r="L32" s="106"/>
      <c r="M32" s="106"/>
      <c r="N32" s="106"/>
      <c r="O32" s="99"/>
      <c r="P32" s="99" t="s">
        <v>83</v>
      </c>
      <c r="Q32" s="99"/>
      <c r="R32" s="99"/>
      <c r="S32" s="106" t="s">
        <v>314</v>
      </c>
      <c r="T32" s="106"/>
      <c r="U32" s="106"/>
      <c r="V32" s="106"/>
      <c r="W32" s="106"/>
      <c r="X32" s="106"/>
      <c r="Y32" s="99"/>
      <c r="Z32" s="99" t="s">
        <v>95</v>
      </c>
      <c r="AA32" s="99"/>
      <c r="AB32" s="107"/>
      <c r="AC32" s="107"/>
      <c r="AD32" s="107"/>
      <c r="AE32" s="107"/>
      <c r="AF32" s="107"/>
      <c r="AG32" s="99"/>
    </row>
    <row r="33" spans="1:34" x14ac:dyDescent="0.2">
      <c r="A33" s="110"/>
      <c r="B33" s="110"/>
      <c r="C33" s="110"/>
      <c r="D33" s="110"/>
      <c r="E33" s="110"/>
      <c r="F33" s="112"/>
      <c r="G33" s="112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55" t="s">
        <v>326</v>
      </c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76"/>
    </row>
    <row r="34" spans="1:34" x14ac:dyDescent="0.25">
      <c r="A34" s="150"/>
      <c r="B34" s="150"/>
      <c r="C34" s="150"/>
      <c r="D34" s="150"/>
      <c r="E34" s="150"/>
      <c r="F34" s="150"/>
      <c r="G34" s="150"/>
      <c r="H34" s="150"/>
      <c r="I34" s="126"/>
      <c r="J34" s="126"/>
      <c r="K34" s="126"/>
      <c r="L34" s="126"/>
      <c r="M34" s="110"/>
      <c r="N34" s="110"/>
      <c r="O34" s="110"/>
      <c r="P34" s="110"/>
      <c r="Q34" s="110"/>
      <c r="R34" s="110"/>
      <c r="S34" s="110"/>
      <c r="T34" s="150" t="s">
        <v>103</v>
      </c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76"/>
    </row>
    <row r="35" spans="1:34" ht="39" customHeight="1" x14ac:dyDescent="0.25">
      <c r="A35" s="110"/>
      <c r="B35" s="110"/>
      <c r="C35" s="110"/>
      <c r="D35" s="110"/>
      <c r="E35" s="110"/>
      <c r="F35" s="112"/>
      <c r="G35" s="112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1"/>
      <c r="Y35" s="110"/>
      <c r="Z35" s="110"/>
      <c r="AA35" s="110"/>
      <c r="AB35" s="112"/>
      <c r="AC35" s="112"/>
      <c r="AD35" s="112"/>
      <c r="AE35" s="112"/>
      <c r="AF35" s="112"/>
      <c r="AG35" s="112"/>
      <c r="AH35" s="76"/>
    </row>
    <row r="36" spans="1:34" x14ac:dyDescent="0.25">
      <c r="A36" s="110"/>
      <c r="B36" s="110"/>
      <c r="C36" s="110"/>
      <c r="D36" s="110"/>
      <c r="E36" s="110"/>
      <c r="F36" s="112"/>
      <c r="G36" s="112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1"/>
      <c r="Y36" s="110"/>
      <c r="Z36" s="110"/>
      <c r="AA36" s="110"/>
      <c r="AB36" s="112"/>
      <c r="AC36" s="112"/>
      <c r="AD36" s="112"/>
      <c r="AE36" s="112"/>
      <c r="AF36" s="112"/>
      <c r="AG36" s="112"/>
      <c r="AH36" s="76"/>
    </row>
    <row r="37" spans="1:34" x14ac:dyDescent="0.25">
      <c r="A37" s="110"/>
      <c r="B37" s="110"/>
      <c r="C37" s="110"/>
      <c r="D37" s="110"/>
      <c r="E37" s="110"/>
      <c r="F37" s="112"/>
      <c r="G37" s="112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26"/>
      <c r="Y37" s="110"/>
      <c r="Z37" s="110"/>
      <c r="AA37" s="110"/>
      <c r="AB37" s="112"/>
      <c r="AC37" s="112"/>
      <c r="AD37" s="112"/>
      <c r="AE37" s="112"/>
      <c r="AF37" s="112"/>
      <c r="AG37" s="112"/>
      <c r="AH37" s="76"/>
    </row>
    <row r="38" spans="1:34" x14ac:dyDescent="0.25">
      <c r="A38" s="150"/>
      <c r="B38" s="150"/>
      <c r="C38" s="150"/>
      <c r="D38" s="150"/>
      <c r="E38" s="150"/>
      <c r="F38" s="150"/>
      <c r="G38" s="150"/>
      <c r="H38" s="15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76"/>
    </row>
    <row r="39" spans="1:34" s="114" customFormat="1" ht="15.75" x14ac:dyDescent="0.25">
      <c r="A39" s="126"/>
      <c r="B39" s="126"/>
      <c r="C39" s="126"/>
      <c r="D39" s="126"/>
      <c r="E39" s="126"/>
      <c r="F39" s="158"/>
      <c r="G39" s="158"/>
      <c r="H39" s="126"/>
      <c r="I39" s="126"/>
      <c r="J39" s="126"/>
      <c r="K39" s="126"/>
      <c r="L39" s="126"/>
      <c r="M39" s="113"/>
      <c r="N39" s="113"/>
      <c r="O39" s="113"/>
      <c r="P39" s="113"/>
      <c r="Q39" s="113"/>
      <c r="R39" s="110"/>
      <c r="S39" s="110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12"/>
      <c r="AG39" s="112"/>
      <c r="AH39" s="110"/>
    </row>
  </sheetData>
  <mergeCells count="11">
    <mergeCell ref="T33:AG33"/>
    <mergeCell ref="A34:H34"/>
    <mergeCell ref="T34:AG34"/>
    <mergeCell ref="A38:H38"/>
    <mergeCell ref="T38:AG38"/>
    <mergeCell ref="A1:E1"/>
    <mergeCell ref="P1:AA1"/>
    <mergeCell ref="A2:E2"/>
    <mergeCell ref="P2:AA2"/>
    <mergeCell ref="A4:A6"/>
    <mergeCell ref="AG4:AG6"/>
  </mergeCells>
  <conditionalFormatting sqref="C4:AF4">
    <cfRule type="cellIs" dxfId="420" priority="190" operator="equal">
      <formula>"CN"</formula>
    </cfRule>
  </conditionalFormatting>
  <conditionalFormatting sqref="C4:AF4">
    <cfRule type="cellIs" dxfId="419" priority="188" operator="equal">
      <formula>"P"</formula>
    </cfRule>
    <cfRule type="cellIs" dxfId="418" priority="189" operator="equal">
      <formula>"N"</formula>
    </cfRule>
  </conditionalFormatting>
  <conditionalFormatting sqref="C4:AF4">
    <cfRule type="expression" dxfId="417" priority="187" stopIfTrue="1">
      <formula>IFERROR(IF(WEEKDAY(C$4)=1,1,0),0)=1</formula>
    </cfRule>
  </conditionalFormatting>
  <conditionalFormatting sqref="L7 H25:I25 E7:E8 O7:P7 S7 Z7 V7:W7 AC7:AD7 O10:P10 L10 V10:W10 S10 AC10:AD10 Z10 G8:I8 E10 E12:E21 Z12:Z21 AC12:AD21 S12:S21 V12:W21 L12:L21 O12:P21 O23:P26 L23:L26 V23:W26 S23:S26 AC23:AD26 Z23:Z26 E23:E26">
    <cfRule type="cellIs" dxfId="387" priority="185" stopIfTrue="1" operator="equal">
      <formula>"B"</formula>
    </cfRule>
    <cfRule type="cellIs" dxfId="386" priority="186" stopIfTrue="1" operator="equal">
      <formula>"P"</formula>
    </cfRule>
  </conditionalFormatting>
  <conditionalFormatting sqref="C5:AA5 L7 H25:I25 E7:E8 C6:E6 O7:P7 S7 Z7 AC7:AD7 G6:S6 V7:W7 U6:Z6 AB6:AE6 O10:P10 L10 V10:W10 S10 AC10:AD10 Z10 G8:I8 E10 E12:E21 Z12:Z21 AC12:AD21 S12:S21 V12:W21 L12:L21 O12:P21 O23:P26 L23:L26 V23:W26 S23:S26 AC23:AD26 Z23:Z26 E23:E26">
    <cfRule type="expression" dxfId="385" priority="191" stopIfTrue="1">
      <formula>IFERROR(IF(WEEKDAY(D$4)=1,1,0),0)=1</formula>
    </cfRule>
  </conditionalFormatting>
  <conditionalFormatting sqref="E7:E8 AB5:AC5 AC26:AD26 G8:I8 E10 E12:E21 E23:E26">
    <cfRule type="expression" dxfId="416" priority="192" stopIfTrue="1">
      <formula>IFERROR(IF(WEEKDAY(I$4)=1,1,0),0)=1</formula>
    </cfRule>
  </conditionalFormatting>
  <conditionalFormatting sqref="H7 H26 H10 H12:H21 H23:H24">
    <cfRule type="cellIs" dxfId="415" priority="182" stopIfTrue="1" operator="equal">
      <formula>"B"</formula>
    </cfRule>
    <cfRule type="cellIs" dxfId="414" priority="183" stopIfTrue="1" operator="equal">
      <formula>"P"</formula>
    </cfRule>
  </conditionalFormatting>
  <conditionalFormatting sqref="H7 H26 H10 H12:H21 H23:H24">
    <cfRule type="expression" dxfId="413" priority="184" stopIfTrue="1">
      <formula>IFERROR(IF(WEEKDAY(I$4)=1,1,0),0)=1</formula>
    </cfRule>
  </conditionalFormatting>
  <conditionalFormatting sqref="I7 I26 I10 I12:I21 I23:I24">
    <cfRule type="cellIs" dxfId="412" priority="179" stopIfTrue="1" operator="equal">
      <formula>"B"</formula>
    </cfRule>
    <cfRule type="cellIs" dxfId="411" priority="180" stopIfTrue="1" operator="equal">
      <formula>"P"</formula>
    </cfRule>
  </conditionalFormatting>
  <conditionalFormatting sqref="I7 I26 I10 I12:I21 I23:I24">
    <cfRule type="expression" dxfId="410" priority="181" stopIfTrue="1">
      <formula>IFERROR(IF(WEEKDAY(J$4)=1,1,0),0)=1</formula>
    </cfRule>
  </conditionalFormatting>
  <conditionalFormatting sqref="AF5">
    <cfRule type="expression" dxfId="409" priority="193" stopIfTrue="1">
      <formula>IFERROR(IF(WEEKDAY(#REF!)=1,1,0),0)=1</formula>
    </cfRule>
  </conditionalFormatting>
  <conditionalFormatting sqref="AE5">
    <cfRule type="expression" dxfId="408" priority="194" stopIfTrue="1">
      <formula>IFERROR(IF(WEEKDAY(AG$4)=1,1,0),0)=1</formula>
    </cfRule>
  </conditionalFormatting>
  <conditionalFormatting sqref="AD5 AD26 AD7 AD10 AD12:AD21 AD23:AD24">
    <cfRule type="expression" dxfId="407" priority="195" stopIfTrue="1">
      <formula>IFERROR(IF(WEEKDAY(AG$4)=1,1,0),0)=1</formula>
    </cfRule>
  </conditionalFormatting>
  <conditionalFormatting sqref="AC7:AD7 AC10:AD10 AC12:AD21 AC23:AD24">
    <cfRule type="expression" dxfId="406" priority="178" stopIfTrue="1">
      <formula>IFERROR(IF(WEEKDAY(AG$4)=1,1,0),0)=1</formula>
    </cfRule>
  </conditionalFormatting>
  <conditionalFormatting sqref="AF6">
    <cfRule type="expression" dxfId="405" priority="222" stopIfTrue="1">
      <formula>IFERROR(IF(WEEKDAY(#REF!)=1,1,0),0)=1</formula>
    </cfRule>
  </conditionalFormatting>
  <conditionalFormatting sqref="G7 G10 G12:G21 G23:G26">
    <cfRule type="cellIs" dxfId="403" priority="174" stopIfTrue="1" operator="equal">
      <formula>"B"</formula>
    </cfRule>
    <cfRule type="cellIs" dxfId="402" priority="175" stopIfTrue="1" operator="equal">
      <formula>"P"</formula>
    </cfRule>
  </conditionalFormatting>
  <conditionalFormatting sqref="G7 G10 G12:G21 G23:G26">
    <cfRule type="expression" dxfId="399" priority="176" stopIfTrue="1">
      <formula>IFERROR(IF(WEEKDAY(H$4)=1,1,0),0)=1</formula>
    </cfRule>
  </conditionalFormatting>
  <conditionalFormatting sqref="G7 G10 G12:G21 G23:G26">
    <cfRule type="expression" dxfId="397" priority="177" stopIfTrue="1">
      <formula>IFERROR(IF(WEEKDAY(K$4)=1,1,0),0)=1</formula>
    </cfRule>
  </conditionalFormatting>
  <conditionalFormatting sqref="N7 N10 N12:N21 N23:N26">
    <cfRule type="cellIs" dxfId="395" priority="170" stopIfTrue="1" operator="equal">
      <formula>"B"</formula>
    </cfRule>
    <cfRule type="cellIs" dxfId="394" priority="171" stopIfTrue="1" operator="equal">
      <formula>"P"</formula>
    </cfRule>
  </conditionalFormatting>
  <conditionalFormatting sqref="N7 N10 N12:N21 N23:N26">
    <cfRule type="expression" dxfId="391" priority="172" stopIfTrue="1">
      <formula>IFERROR(IF(WEEKDAY(O$4)=1,1,0),0)=1</formula>
    </cfRule>
  </conditionalFormatting>
  <conditionalFormatting sqref="N7 N10 N12:N21 N23:N26">
    <cfRule type="expression" dxfId="389" priority="173" stopIfTrue="1">
      <formula>IFERROR(IF(WEEKDAY(R$4)=1,1,0),0)=1</formula>
    </cfRule>
  </conditionalFormatting>
  <conditionalFormatting sqref="J7:K7 J10:K10 J12:K21 J23:K26">
    <cfRule type="cellIs" dxfId="375" priority="167" stopIfTrue="1" operator="equal">
      <formula>"B"</formula>
    </cfRule>
    <cfRule type="cellIs" dxfId="374" priority="168" stopIfTrue="1" operator="equal">
      <formula>"P"</formula>
    </cfRule>
  </conditionalFormatting>
  <conditionalFormatting sqref="J7:K7 J10:K10 J12:K21 J23:K26">
    <cfRule type="expression" dxfId="371" priority="169" stopIfTrue="1">
      <formula>IFERROR(IF(WEEKDAY(K$4)=1,1,0),0)=1</formula>
    </cfRule>
  </conditionalFormatting>
  <conditionalFormatting sqref="Q7:R7 Q10:R10 Q12:R21 Q23:R26">
    <cfRule type="cellIs" dxfId="369" priority="164" stopIfTrue="1" operator="equal">
      <formula>"B"</formula>
    </cfRule>
    <cfRule type="cellIs" dxfId="368" priority="165" stopIfTrue="1" operator="equal">
      <formula>"P"</formula>
    </cfRule>
  </conditionalFormatting>
  <conditionalFormatting sqref="Q7:R7 Q10:R10 Q12:R21 Q23:R26">
    <cfRule type="expression" dxfId="365" priority="166" stopIfTrue="1">
      <formula>IFERROR(IF(WEEKDAY(R$4)=1,1,0),0)=1</formula>
    </cfRule>
  </conditionalFormatting>
  <conditionalFormatting sqref="X7:Y7 X10:Y10 X12:Y21 X23:Y26">
    <cfRule type="cellIs" dxfId="363" priority="161" stopIfTrue="1" operator="equal">
      <formula>"B"</formula>
    </cfRule>
    <cfRule type="cellIs" dxfId="362" priority="162" stopIfTrue="1" operator="equal">
      <formula>"P"</formula>
    </cfRule>
  </conditionalFormatting>
  <conditionalFormatting sqref="X7:Y7 X10:Y10 X12:Y21 X23:Y26">
    <cfRule type="expression" dxfId="359" priority="163" stopIfTrue="1">
      <formula>IFERROR(IF(WEEKDAY(Y$4)=1,1,0),0)=1</formula>
    </cfRule>
  </conditionalFormatting>
  <conditionalFormatting sqref="AE7:AF7 AE10:AF10 AE12:AF21 AE23:AF26">
    <cfRule type="cellIs" dxfId="357" priority="158" stopIfTrue="1" operator="equal">
      <formula>"B"</formula>
    </cfRule>
    <cfRule type="cellIs" dxfId="356" priority="159" stopIfTrue="1" operator="equal">
      <formula>"P"</formula>
    </cfRule>
  </conditionalFormatting>
  <conditionalFormatting sqref="AE7:AF7 AE10:AF10 AE12:AF21 AE23:AF26">
    <cfRule type="expression" dxfId="353" priority="160" stopIfTrue="1">
      <formula>IFERROR(IF(WEEKDAY(AF$4)=1,1,0),0)=1</formula>
    </cfRule>
  </conditionalFormatting>
  <conditionalFormatting sqref="C7:D8 C10:D10 C12:D21 C23:D26">
    <cfRule type="cellIs" dxfId="348" priority="155" stopIfTrue="1" operator="equal">
      <formula>"B"</formula>
    </cfRule>
    <cfRule type="cellIs" dxfId="347" priority="156" stopIfTrue="1" operator="equal">
      <formula>"P"</formula>
    </cfRule>
  </conditionalFormatting>
  <conditionalFormatting sqref="C7:D8 C10:D10 C12:D21 C23:D26">
    <cfRule type="expression" dxfId="344" priority="157" stopIfTrue="1">
      <formula>IFERROR(IF(WEEKDAY(D$4)=1,1,0),0)=1</formula>
    </cfRule>
  </conditionalFormatting>
  <conditionalFormatting sqref="L8 N8:P8">
    <cfRule type="cellIs" dxfId="310" priority="139" stopIfTrue="1" operator="equal">
      <formula>"B"</formula>
    </cfRule>
    <cfRule type="cellIs" dxfId="309" priority="140" stopIfTrue="1" operator="equal">
      <formula>"P"</formula>
    </cfRule>
  </conditionalFormatting>
  <conditionalFormatting sqref="L8 N8:P8">
    <cfRule type="expression" dxfId="306" priority="141" stopIfTrue="1">
      <formula>IFERROR(IF(WEEKDAY(M$4)=1,1,0),0)=1</formula>
    </cfRule>
  </conditionalFormatting>
  <conditionalFormatting sqref="L8 N8:P8">
    <cfRule type="expression" dxfId="304" priority="142" stopIfTrue="1">
      <formula>IFERROR(IF(WEEKDAY(P$4)=1,1,0),0)=1</formula>
    </cfRule>
  </conditionalFormatting>
  <conditionalFormatting sqref="S8 U8:W8">
    <cfRule type="cellIs" dxfId="302" priority="135" stopIfTrue="1" operator="equal">
      <formula>"B"</formula>
    </cfRule>
    <cfRule type="cellIs" dxfId="301" priority="136" stopIfTrue="1" operator="equal">
      <formula>"P"</formula>
    </cfRule>
  </conditionalFormatting>
  <conditionalFormatting sqref="S8 U8:W8">
    <cfRule type="expression" dxfId="298" priority="137" stopIfTrue="1">
      <formula>IFERROR(IF(WEEKDAY(T$4)=1,1,0),0)=1</formula>
    </cfRule>
  </conditionalFormatting>
  <conditionalFormatting sqref="S8 U8:W8">
    <cfRule type="expression" dxfId="296" priority="138" stopIfTrue="1">
      <formula>IFERROR(IF(WEEKDAY(W$4)=1,1,0),0)=1</formula>
    </cfRule>
  </conditionalFormatting>
  <conditionalFormatting sqref="Z8 AB8:AD8">
    <cfRule type="cellIs" dxfId="294" priority="131" stopIfTrue="1" operator="equal">
      <formula>"B"</formula>
    </cfRule>
    <cfRule type="cellIs" dxfId="293" priority="132" stopIfTrue="1" operator="equal">
      <formula>"P"</formula>
    </cfRule>
  </conditionalFormatting>
  <conditionalFormatting sqref="Z8 AB8:AD8">
    <cfRule type="expression" dxfId="290" priority="133" stopIfTrue="1">
      <formula>IFERROR(IF(WEEKDAY(AA$4)=1,1,0),0)=1</formula>
    </cfRule>
  </conditionalFormatting>
  <conditionalFormatting sqref="Z8 AB8:AD8">
    <cfRule type="expression" dxfId="288" priority="134" stopIfTrue="1">
      <formula>IFERROR(IF(WEEKDAY(AD$4)=1,1,0),0)=1</formula>
    </cfRule>
  </conditionalFormatting>
  <conditionalFormatting sqref="J8:K8">
    <cfRule type="cellIs" dxfId="209" priority="103" stopIfTrue="1" operator="equal">
      <formula>"B"</formula>
    </cfRule>
    <cfRule type="cellIs" dxfId="208" priority="104" stopIfTrue="1" operator="equal">
      <formula>"P"</formula>
    </cfRule>
  </conditionalFormatting>
  <conditionalFormatting sqref="J8:K8">
    <cfRule type="expression" dxfId="205" priority="105" stopIfTrue="1">
      <formula>IFERROR(IF(WEEKDAY(K$4)=1,1,0),0)=1</formula>
    </cfRule>
  </conditionalFormatting>
  <conditionalFormatting sqref="Q8:R8">
    <cfRule type="cellIs" dxfId="203" priority="100" stopIfTrue="1" operator="equal">
      <formula>"B"</formula>
    </cfRule>
    <cfRule type="cellIs" dxfId="202" priority="101" stopIfTrue="1" operator="equal">
      <formula>"P"</formula>
    </cfRule>
  </conditionalFormatting>
  <conditionalFormatting sqref="Q8:R8">
    <cfRule type="expression" dxfId="199" priority="102" stopIfTrue="1">
      <formula>IFERROR(IF(WEEKDAY(R$4)=1,1,0),0)=1</formula>
    </cfRule>
  </conditionalFormatting>
  <conditionalFormatting sqref="X8:Y8">
    <cfRule type="cellIs" dxfId="197" priority="97" stopIfTrue="1" operator="equal">
      <formula>"B"</formula>
    </cfRule>
    <cfRule type="cellIs" dxfId="196" priority="98" stopIfTrue="1" operator="equal">
      <formula>"P"</formula>
    </cfRule>
  </conditionalFormatting>
  <conditionalFormatting sqref="X8:Y8">
    <cfRule type="expression" dxfId="193" priority="99" stopIfTrue="1">
      <formula>IFERROR(IF(WEEKDAY(Y$4)=1,1,0),0)=1</formula>
    </cfRule>
  </conditionalFormatting>
  <conditionalFormatting sqref="AE8:AF8">
    <cfRule type="cellIs" dxfId="191" priority="94" stopIfTrue="1" operator="equal">
      <formula>"B"</formula>
    </cfRule>
    <cfRule type="cellIs" dxfId="190" priority="95" stopIfTrue="1" operator="equal">
      <formula>"P"</formula>
    </cfRule>
  </conditionalFormatting>
  <conditionalFormatting sqref="AE8:AF8">
    <cfRule type="expression" dxfId="187" priority="96" stopIfTrue="1">
      <formula>IFERROR(IF(WEEKDAY(AF$4)=1,1,0),0)=1</formula>
    </cfRule>
  </conditionalFormatting>
  <conditionalFormatting sqref="E9 G9:I9">
    <cfRule type="cellIs" dxfId="185" priority="90" stopIfTrue="1" operator="equal">
      <formula>"B"</formula>
    </cfRule>
    <cfRule type="cellIs" dxfId="184" priority="91" stopIfTrue="1" operator="equal">
      <formula>"P"</formula>
    </cfRule>
  </conditionalFormatting>
  <conditionalFormatting sqref="E9 G9:I9">
    <cfRule type="expression" dxfId="181" priority="92" stopIfTrue="1">
      <formula>IFERROR(IF(WEEKDAY(F$4)=1,1,0),0)=1</formula>
    </cfRule>
  </conditionalFormatting>
  <conditionalFormatting sqref="E9 G9:I9">
    <cfRule type="expression" dxfId="179" priority="93" stopIfTrue="1">
      <formula>IFERROR(IF(WEEKDAY(I$4)=1,1,0),0)=1</formula>
    </cfRule>
  </conditionalFormatting>
  <conditionalFormatting sqref="C9:D9">
    <cfRule type="cellIs" dxfId="177" priority="87" stopIfTrue="1" operator="equal">
      <formula>"B"</formula>
    </cfRule>
    <cfRule type="cellIs" dxfId="176" priority="88" stopIfTrue="1" operator="equal">
      <formula>"P"</formula>
    </cfRule>
  </conditionalFormatting>
  <conditionalFormatting sqref="C9:D9">
    <cfRule type="expression" dxfId="173" priority="89" stopIfTrue="1">
      <formula>IFERROR(IF(WEEKDAY(D$4)=1,1,0),0)=1</formula>
    </cfRule>
  </conditionalFormatting>
  <conditionalFormatting sqref="L9 N9:P9">
    <cfRule type="cellIs" dxfId="171" priority="83" stopIfTrue="1" operator="equal">
      <formula>"B"</formula>
    </cfRule>
    <cfRule type="cellIs" dxfId="170" priority="84" stopIfTrue="1" operator="equal">
      <formula>"P"</formula>
    </cfRule>
  </conditionalFormatting>
  <conditionalFormatting sqref="L9 N9:P9">
    <cfRule type="expression" dxfId="167" priority="85" stopIfTrue="1">
      <formula>IFERROR(IF(WEEKDAY(M$4)=1,1,0),0)=1</formula>
    </cfRule>
  </conditionalFormatting>
  <conditionalFormatting sqref="L9 N9:P9">
    <cfRule type="expression" dxfId="165" priority="86" stopIfTrue="1">
      <formula>IFERROR(IF(WEEKDAY(P$4)=1,1,0),0)=1</formula>
    </cfRule>
  </conditionalFormatting>
  <conditionalFormatting sqref="S9 U9:W9">
    <cfRule type="cellIs" dxfId="163" priority="79" stopIfTrue="1" operator="equal">
      <formula>"B"</formula>
    </cfRule>
    <cfRule type="cellIs" dxfId="162" priority="80" stopIfTrue="1" operator="equal">
      <formula>"P"</formula>
    </cfRule>
  </conditionalFormatting>
  <conditionalFormatting sqref="S9 U9:W9">
    <cfRule type="expression" dxfId="159" priority="81" stopIfTrue="1">
      <formula>IFERROR(IF(WEEKDAY(T$4)=1,1,0),0)=1</formula>
    </cfRule>
  </conditionalFormatting>
  <conditionalFormatting sqref="S9 U9:W9">
    <cfRule type="expression" dxfId="157" priority="82" stopIfTrue="1">
      <formula>IFERROR(IF(WEEKDAY(W$4)=1,1,0),0)=1</formula>
    </cfRule>
  </conditionalFormatting>
  <conditionalFormatting sqref="Z9 AB9:AD9">
    <cfRule type="cellIs" dxfId="155" priority="75" stopIfTrue="1" operator="equal">
      <formula>"B"</formula>
    </cfRule>
    <cfRule type="cellIs" dxfId="154" priority="76" stopIfTrue="1" operator="equal">
      <formula>"P"</formula>
    </cfRule>
  </conditionalFormatting>
  <conditionalFormatting sqref="Z9 AB9:AD9">
    <cfRule type="expression" dxfId="151" priority="77" stopIfTrue="1">
      <formula>IFERROR(IF(WEEKDAY(AA$4)=1,1,0),0)=1</formula>
    </cfRule>
  </conditionalFormatting>
  <conditionalFormatting sqref="Z9 AB9:AD9">
    <cfRule type="expression" dxfId="149" priority="78" stopIfTrue="1">
      <formula>IFERROR(IF(WEEKDAY(AD$4)=1,1,0),0)=1</formula>
    </cfRule>
  </conditionalFormatting>
  <conditionalFormatting sqref="J9:K9">
    <cfRule type="cellIs" dxfId="147" priority="72" stopIfTrue="1" operator="equal">
      <formula>"B"</formula>
    </cfRule>
    <cfRule type="cellIs" dxfId="146" priority="73" stopIfTrue="1" operator="equal">
      <formula>"P"</formula>
    </cfRule>
  </conditionalFormatting>
  <conditionalFormatting sqref="J9:K9">
    <cfRule type="expression" dxfId="143" priority="74" stopIfTrue="1">
      <formula>IFERROR(IF(WEEKDAY(K$4)=1,1,0),0)=1</formula>
    </cfRule>
  </conditionalFormatting>
  <conditionalFormatting sqref="Q9:R9">
    <cfRule type="cellIs" dxfId="141" priority="69" stopIfTrue="1" operator="equal">
      <formula>"B"</formula>
    </cfRule>
    <cfRule type="cellIs" dxfId="140" priority="70" stopIfTrue="1" operator="equal">
      <formula>"P"</formula>
    </cfRule>
  </conditionalFormatting>
  <conditionalFormatting sqref="Q9:R9">
    <cfRule type="expression" dxfId="137" priority="71" stopIfTrue="1">
      <formula>IFERROR(IF(WEEKDAY(R$4)=1,1,0),0)=1</formula>
    </cfRule>
  </conditionalFormatting>
  <conditionalFormatting sqref="X9:Y9">
    <cfRule type="cellIs" dxfId="135" priority="66" stopIfTrue="1" operator="equal">
      <formula>"B"</formula>
    </cfRule>
    <cfRule type="cellIs" dxfId="134" priority="67" stopIfTrue="1" operator="equal">
      <formula>"P"</formula>
    </cfRule>
  </conditionalFormatting>
  <conditionalFormatting sqref="X9:Y9">
    <cfRule type="expression" dxfId="131" priority="68" stopIfTrue="1">
      <formula>IFERROR(IF(WEEKDAY(Y$4)=1,1,0),0)=1</formula>
    </cfRule>
  </conditionalFormatting>
  <conditionalFormatting sqref="AE9:AF9">
    <cfRule type="cellIs" dxfId="129" priority="63" stopIfTrue="1" operator="equal">
      <formula>"B"</formula>
    </cfRule>
    <cfRule type="cellIs" dxfId="128" priority="64" stopIfTrue="1" operator="equal">
      <formula>"P"</formula>
    </cfRule>
  </conditionalFormatting>
  <conditionalFormatting sqref="AE9:AF9">
    <cfRule type="expression" dxfId="125" priority="65" stopIfTrue="1">
      <formula>IFERROR(IF(WEEKDAY(AF$4)=1,1,0),0)=1</formula>
    </cfRule>
  </conditionalFormatting>
  <conditionalFormatting sqref="E11 G11:I11">
    <cfRule type="cellIs" dxfId="123" priority="59" stopIfTrue="1" operator="equal">
      <formula>"B"</formula>
    </cfRule>
    <cfRule type="cellIs" dxfId="122" priority="60" stopIfTrue="1" operator="equal">
      <formula>"P"</formula>
    </cfRule>
  </conditionalFormatting>
  <conditionalFormatting sqref="E11 G11:I11">
    <cfRule type="expression" dxfId="119" priority="61" stopIfTrue="1">
      <formula>IFERROR(IF(WEEKDAY(F$4)=1,1,0),0)=1</formula>
    </cfRule>
  </conditionalFormatting>
  <conditionalFormatting sqref="E11 G11:I11">
    <cfRule type="expression" dxfId="117" priority="62" stopIfTrue="1">
      <formula>IFERROR(IF(WEEKDAY(I$4)=1,1,0),0)=1</formula>
    </cfRule>
  </conditionalFormatting>
  <conditionalFormatting sqref="C11:D11">
    <cfRule type="cellIs" dxfId="115" priority="56" stopIfTrue="1" operator="equal">
      <formula>"B"</formula>
    </cfRule>
    <cfRule type="cellIs" dxfId="114" priority="57" stopIfTrue="1" operator="equal">
      <formula>"P"</formula>
    </cfRule>
  </conditionalFormatting>
  <conditionalFormatting sqref="C11:D11">
    <cfRule type="expression" dxfId="111" priority="58" stopIfTrue="1">
      <formula>IFERROR(IF(WEEKDAY(D$4)=1,1,0),0)=1</formula>
    </cfRule>
  </conditionalFormatting>
  <conditionalFormatting sqref="L11 N11:P11">
    <cfRule type="cellIs" dxfId="109" priority="52" stopIfTrue="1" operator="equal">
      <formula>"B"</formula>
    </cfRule>
    <cfRule type="cellIs" dxfId="108" priority="53" stopIfTrue="1" operator="equal">
      <formula>"P"</formula>
    </cfRule>
  </conditionalFormatting>
  <conditionalFormatting sqref="L11 N11:P11">
    <cfRule type="expression" dxfId="105" priority="54" stopIfTrue="1">
      <formula>IFERROR(IF(WEEKDAY(M$4)=1,1,0),0)=1</formula>
    </cfRule>
  </conditionalFormatting>
  <conditionalFormatting sqref="L11 N11:P11">
    <cfRule type="expression" dxfId="103" priority="55" stopIfTrue="1">
      <formula>IFERROR(IF(WEEKDAY(P$4)=1,1,0),0)=1</formula>
    </cfRule>
  </conditionalFormatting>
  <conditionalFormatting sqref="S11 U11:W11">
    <cfRule type="cellIs" dxfId="101" priority="48" stopIfTrue="1" operator="equal">
      <formula>"B"</formula>
    </cfRule>
    <cfRule type="cellIs" dxfId="100" priority="49" stopIfTrue="1" operator="equal">
      <formula>"P"</formula>
    </cfRule>
  </conditionalFormatting>
  <conditionalFormatting sqref="S11 U11:W11">
    <cfRule type="expression" dxfId="97" priority="50" stopIfTrue="1">
      <formula>IFERROR(IF(WEEKDAY(T$4)=1,1,0),0)=1</formula>
    </cfRule>
  </conditionalFormatting>
  <conditionalFormatting sqref="S11 U11:W11">
    <cfRule type="expression" dxfId="95" priority="51" stopIfTrue="1">
      <formula>IFERROR(IF(WEEKDAY(W$4)=1,1,0),0)=1</formula>
    </cfRule>
  </conditionalFormatting>
  <conditionalFormatting sqref="Z11 AB11:AD11">
    <cfRule type="cellIs" dxfId="93" priority="44" stopIfTrue="1" operator="equal">
      <formula>"B"</formula>
    </cfRule>
    <cfRule type="cellIs" dxfId="92" priority="45" stopIfTrue="1" operator="equal">
      <formula>"P"</formula>
    </cfRule>
  </conditionalFormatting>
  <conditionalFormatting sqref="Z11 AB11:AD11">
    <cfRule type="expression" dxfId="89" priority="46" stopIfTrue="1">
      <formula>IFERROR(IF(WEEKDAY(AA$4)=1,1,0),0)=1</formula>
    </cfRule>
  </conditionalFormatting>
  <conditionalFormatting sqref="Z11 AB11:AD11">
    <cfRule type="expression" dxfId="87" priority="47" stopIfTrue="1">
      <formula>IFERROR(IF(WEEKDAY(AD$4)=1,1,0),0)=1</formula>
    </cfRule>
  </conditionalFormatting>
  <conditionalFormatting sqref="J11:K11">
    <cfRule type="cellIs" dxfId="85" priority="41" stopIfTrue="1" operator="equal">
      <formula>"B"</formula>
    </cfRule>
    <cfRule type="cellIs" dxfId="84" priority="42" stopIfTrue="1" operator="equal">
      <formula>"P"</formula>
    </cfRule>
  </conditionalFormatting>
  <conditionalFormatting sqref="J11:K11">
    <cfRule type="expression" dxfId="81" priority="43" stopIfTrue="1">
      <formula>IFERROR(IF(WEEKDAY(K$4)=1,1,0),0)=1</formula>
    </cfRule>
  </conditionalFormatting>
  <conditionalFormatting sqref="Q11:R11">
    <cfRule type="cellIs" dxfId="79" priority="38" stopIfTrue="1" operator="equal">
      <formula>"B"</formula>
    </cfRule>
    <cfRule type="cellIs" dxfId="78" priority="39" stopIfTrue="1" operator="equal">
      <formula>"P"</formula>
    </cfRule>
  </conditionalFormatting>
  <conditionalFormatting sqref="Q11:R11">
    <cfRule type="expression" dxfId="75" priority="40" stopIfTrue="1">
      <formula>IFERROR(IF(WEEKDAY(R$4)=1,1,0),0)=1</formula>
    </cfRule>
  </conditionalFormatting>
  <conditionalFormatting sqref="X11:Y11">
    <cfRule type="cellIs" dxfId="73" priority="35" stopIfTrue="1" operator="equal">
      <formula>"B"</formula>
    </cfRule>
    <cfRule type="cellIs" dxfId="72" priority="36" stopIfTrue="1" operator="equal">
      <formula>"P"</formula>
    </cfRule>
  </conditionalFormatting>
  <conditionalFormatting sqref="X11:Y11">
    <cfRule type="expression" dxfId="69" priority="37" stopIfTrue="1">
      <formula>IFERROR(IF(WEEKDAY(Y$4)=1,1,0),0)=1</formula>
    </cfRule>
  </conditionalFormatting>
  <conditionalFormatting sqref="AE11:AF11">
    <cfRule type="cellIs" dxfId="67" priority="32" stopIfTrue="1" operator="equal">
      <formula>"B"</formula>
    </cfRule>
    <cfRule type="cellIs" dxfId="66" priority="33" stopIfTrue="1" operator="equal">
      <formula>"P"</formula>
    </cfRule>
  </conditionalFormatting>
  <conditionalFormatting sqref="AE11:AF11">
    <cfRule type="expression" dxfId="63" priority="34" stopIfTrue="1">
      <formula>IFERROR(IF(WEEKDAY(AF$4)=1,1,0),0)=1</formula>
    </cfRule>
  </conditionalFormatting>
  <conditionalFormatting sqref="E22 G22:I22">
    <cfRule type="cellIs" dxfId="61" priority="28" stopIfTrue="1" operator="equal">
      <formula>"B"</formula>
    </cfRule>
    <cfRule type="cellIs" dxfId="60" priority="29" stopIfTrue="1" operator="equal">
      <formula>"P"</formula>
    </cfRule>
  </conditionalFormatting>
  <conditionalFormatting sqref="E22 G22:I22">
    <cfRule type="expression" dxfId="57" priority="30" stopIfTrue="1">
      <formula>IFERROR(IF(WEEKDAY(F$4)=1,1,0),0)=1</formula>
    </cfRule>
  </conditionalFormatting>
  <conditionalFormatting sqref="E22 G22:I22">
    <cfRule type="expression" dxfId="55" priority="31" stopIfTrue="1">
      <formula>IFERROR(IF(WEEKDAY(I$4)=1,1,0),0)=1</formula>
    </cfRule>
  </conditionalFormatting>
  <conditionalFormatting sqref="C22:D22">
    <cfRule type="cellIs" dxfId="53" priority="25" stopIfTrue="1" operator="equal">
      <formula>"B"</formula>
    </cfRule>
    <cfRule type="cellIs" dxfId="52" priority="26" stopIfTrue="1" operator="equal">
      <formula>"P"</formula>
    </cfRule>
  </conditionalFormatting>
  <conditionalFormatting sqref="C22:D22">
    <cfRule type="expression" dxfId="49" priority="27" stopIfTrue="1">
      <formula>IFERROR(IF(WEEKDAY(D$4)=1,1,0),0)=1</formula>
    </cfRule>
  </conditionalFormatting>
  <conditionalFormatting sqref="L22 N22:P22">
    <cfRule type="cellIs" dxfId="47" priority="21" stopIfTrue="1" operator="equal">
      <formula>"B"</formula>
    </cfRule>
    <cfRule type="cellIs" dxfId="46" priority="22" stopIfTrue="1" operator="equal">
      <formula>"P"</formula>
    </cfRule>
  </conditionalFormatting>
  <conditionalFormatting sqref="L22 N22:P22">
    <cfRule type="expression" dxfId="43" priority="23" stopIfTrue="1">
      <formula>IFERROR(IF(WEEKDAY(M$4)=1,1,0),0)=1</formula>
    </cfRule>
  </conditionalFormatting>
  <conditionalFormatting sqref="L22 N22:P22">
    <cfRule type="expression" dxfId="41" priority="24" stopIfTrue="1">
      <formula>IFERROR(IF(WEEKDAY(P$4)=1,1,0),0)=1</formula>
    </cfRule>
  </conditionalFormatting>
  <conditionalFormatting sqref="S22 U22:W22">
    <cfRule type="cellIs" dxfId="39" priority="17" stopIfTrue="1" operator="equal">
      <formula>"B"</formula>
    </cfRule>
    <cfRule type="cellIs" dxfId="38" priority="18" stopIfTrue="1" operator="equal">
      <formula>"P"</formula>
    </cfRule>
  </conditionalFormatting>
  <conditionalFormatting sqref="S22 U22:W22">
    <cfRule type="expression" dxfId="35" priority="19" stopIfTrue="1">
      <formula>IFERROR(IF(WEEKDAY(T$4)=1,1,0),0)=1</formula>
    </cfRule>
  </conditionalFormatting>
  <conditionalFormatting sqref="S22 U22:W22">
    <cfRule type="expression" dxfId="33" priority="20" stopIfTrue="1">
      <formula>IFERROR(IF(WEEKDAY(W$4)=1,1,0),0)=1</formula>
    </cfRule>
  </conditionalFormatting>
  <conditionalFormatting sqref="Z22 AB22:AD22">
    <cfRule type="cellIs" dxfId="31" priority="13" stopIfTrue="1" operator="equal">
      <formula>"B"</formula>
    </cfRule>
    <cfRule type="cellIs" dxfId="30" priority="14" stopIfTrue="1" operator="equal">
      <formula>"P"</formula>
    </cfRule>
  </conditionalFormatting>
  <conditionalFormatting sqref="Z22 AB22:AD22">
    <cfRule type="expression" dxfId="27" priority="15" stopIfTrue="1">
      <formula>IFERROR(IF(WEEKDAY(AA$4)=1,1,0),0)=1</formula>
    </cfRule>
  </conditionalFormatting>
  <conditionalFormatting sqref="Z22 AB22:AD22">
    <cfRule type="expression" dxfId="25" priority="16" stopIfTrue="1">
      <formula>IFERROR(IF(WEEKDAY(AD$4)=1,1,0),0)=1</formula>
    </cfRule>
  </conditionalFormatting>
  <conditionalFormatting sqref="J22:K22">
    <cfRule type="cellIs" dxfId="23" priority="10" stopIfTrue="1" operator="equal">
      <formula>"B"</formula>
    </cfRule>
    <cfRule type="cellIs" dxfId="22" priority="11" stopIfTrue="1" operator="equal">
      <formula>"P"</formula>
    </cfRule>
  </conditionalFormatting>
  <conditionalFormatting sqref="J22:K22">
    <cfRule type="expression" dxfId="19" priority="12" stopIfTrue="1">
      <formula>IFERROR(IF(WEEKDAY(K$4)=1,1,0),0)=1</formula>
    </cfRule>
  </conditionalFormatting>
  <conditionalFormatting sqref="Q22:R22">
    <cfRule type="cellIs" dxfId="17" priority="7" stopIfTrue="1" operator="equal">
      <formula>"B"</formula>
    </cfRule>
    <cfRule type="cellIs" dxfId="16" priority="8" stopIfTrue="1" operator="equal">
      <formula>"P"</formula>
    </cfRule>
  </conditionalFormatting>
  <conditionalFormatting sqref="Q22:R22">
    <cfRule type="expression" dxfId="13" priority="9" stopIfTrue="1">
      <formula>IFERROR(IF(WEEKDAY(R$4)=1,1,0),0)=1</formula>
    </cfRule>
  </conditionalFormatting>
  <conditionalFormatting sqref="X22:Y22">
    <cfRule type="cellIs" dxfId="11" priority="4" stopIfTrue="1" operator="equal">
      <formula>"B"</formula>
    </cfRule>
    <cfRule type="cellIs" dxfId="10" priority="5" stopIfTrue="1" operator="equal">
      <formula>"P"</formula>
    </cfRule>
  </conditionalFormatting>
  <conditionalFormatting sqref="X22:Y22">
    <cfRule type="expression" dxfId="7" priority="6" stopIfTrue="1">
      <formula>IFERROR(IF(WEEKDAY(Y$4)=1,1,0),0)=1</formula>
    </cfRule>
  </conditionalFormatting>
  <conditionalFormatting sqref="AE22:AF22">
    <cfRule type="cellIs" dxfId="5" priority="1" stopIfTrue="1" operator="equal">
      <formula>"B"</formula>
    </cfRule>
    <cfRule type="cellIs" dxfId="4" priority="2" stopIfTrue="1" operator="equal">
      <formula>"P"</formula>
    </cfRule>
  </conditionalFormatting>
  <conditionalFormatting sqref="AE22:AF22">
    <cfRule type="expression" dxfId="1" priority="3" stopIfTrue="1">
      <formula>IFERROR(IF(WEEKDAY(AF$4)=1,1,0),0)=1</formula>
    </cfRule>
  </conditionalFormatting>
  <pageMargins left="0.5" right="0.25" top="0.2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40</vt:i4>
      </vt:variant>
      <vt:variant>
        <vt:lpstr>Named Ranges</vt:lpstr>
      </vt:variant>
      <vt:variant>
        <vt:i4>28</vt:i4>
      </vt:variant>
    </vt:vector>
  </HeadingPairs>
  <TitlesOfParts>
    <vt:vector size="68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T7-2018</vt:lpstr>
      <vt:lpstr>T9-2018</vt:lpstr>
      <vt:lpstr>T05-2019</vt:lpstr>
      <vt:lpstr>T06-2019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2019-06-03T01:34:21Z</cp:lastPrinted>
  <dcterms:created xsi:type="dcterms:W3CDTF">2014-12-27T00:46:29Z</dcterms:created>
  <dcterms:modified xsi:type="dcterms:W3CDTF">2019-06-24T02:57:36Z</dcterms:modified>
</cp:coreProperties>
</file>